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20" windowHeight="12075" activeTab="0"/>
  </bookViews>
  <sheets>
    <sheet name="Akční plán rozvoje města 2014" sheetId="1" r:id="rId1"/>
    <sheet name="Přehled" sheetId="2" r:id="rId2"/>
  </sheets>
  <definedNames/>
  <calcPr fullCalcOnLoad="1"/>
</workbook>
</file>

<file path=xl/sharedStrings.xml><?xml version="1.0" encoding="utf-8"?>
<sst xmlns="http://schemas.openxmlformats.org/spreadsheetml/2006/main" count="548" uniqueCount="257">
  <si>
    <t>Podpora místních částí je klíčovým prvkem zachování celistvosti statutárního města Zlína. Od roku 2009 dochází k vyčlenění finančních prostředků pro 15 místních částí v objemu 25 mil. Kč, a to k zajištění drobných nezbytných investičních akcí a podpoře aktivit spolků a sdružení na území jednotlivých místních částí.
Ke každoročně vyčleňované částce jsou připočteny převody nevyčerpaných zůstatků KMČ z minulého roku.</t>
  </si>
  <si>
    <t>Stávající stav podchodu byl nevzhledný a zastaralý, neumožňoval bezbariérové užívání. V rámci projektu bude provedena rekonstrukce prostoru, zlepšení užitných a vzhledových vlastností, podchod bude uzpůsoben pro bezbariérové užívání. V návaznosti na samotný podchod bude provedena rekonstrukce jeho severního a jižního předprostoru. V roce 2013 byl vybrán zhotovitel stavby, dále byla provedena rekonstrukce veřejného osvětlení, které navazuje na podchod, byly provedeny demolice nadzemních objektů a byla zahájena rekonstrukce samotného podchodu. V roce 2014 budou práce dokončeny. Na realizaci projektu čerpá město dotaci z ROP Střední Morava v rámci IPRM Zlín 2008.</t>
  </si>
  <si>
    <t>Jedná se o zájmové území mezi křižovatkou ulic Vršava I, Sokolská a křižovatkou na komunikaci I/49 (ulice Třída Tomáše Bati, Podvesná XVII), tj. obchvat Zálešné, je součástí uceleného dopravního propojení nadřazených komunikací I/49 a R49 a současně řeší několik kritických dopravních závad v centru a v širším centru města Zlína. Jedná se o dlouhodobě sledovaný projekt, který je zanesen v územím plánu. V roce 2012 bylo vydáno souhlasné stanovisko EIA. V současné době je připravováno výběrové řízení na zhotovitele projektové dokumentace DÚR.
V roce 2014 bude zpracována dokumentace DÚR.</t>
  </si>
  <si>
    <t>Odkanalizování místní části jako postupný krok k odkanalizování celého města. V roce 2014 bude probíhat příprava projektové dokumentace včetně vyřízení potřebných povolení. Realizace stavby je plánována na r. 2016.</t>
  </si>
  <si>
    <t>Odkanalizování místní části jako postupný krok k odkanalizování celého města. V roce 2014 bude probíhat příprava projektové dokumentace včetně vyřízení potřebných povolení. Realizace stavby je plánována na r. 2017.</t>
  </si>
  <si>
    <t>Cílem projektu je zajistit bezbariérové zpřístupnění objektů Městského divadla Zlín. V rámci projektu bude vybudována šikmá rampa u hlavního vstupu, přebudován nákladní výtah na osobní, vybudovány bezbariérové sociální zařízení, bezbariérově uzpůsobeno hlediště, šatny a pokladní pult. Na realizaci projektu bude čerpána dotace Ministerstva kultury ČR ve výši 75 % z uznatelných nákladů. Finanční krytí v rozpočtu SMZ ve výši 2 mil. Kč je potřebné pouze na financování vlastního podílu.</t>
  </si>
  <si>
    <t>OK +
ORIA</t>
  </si>
  <si>
    <t>Cílem projektu je rekonstrukce nyní nevyužitého objektu bývalého Domu umění a jeho přeměna a využití k původnímu účelu. V roce 2014 bude zpracována studie rekonstrukce objektu. Za účelem obnovy objektu byl zřízen účelový fond, jehož prostřednictvím bude rekonstrukce financována.</t>
  </si>
  <si>
    <t>Oprava kanalizací v Továrním areálu Zlín, etapa 2014</t>
  </si>
  <si>
    <t>Realizace opatření dle projektu Zlín - Regenerace zeleně ve městě Zlíně. Regenerace zeleně spočívá v provedení ošetření stromů a výsadbě nových dřevin na území celého města Zlína na exponovaných lokalitách. Projekt je financován s podporou dotací z OP Životní prostředí.</t>
  </si>
  <si>
    <t>Plán dovybavení KUC technikou pro promítání filmů a příjem signálu ze satelitu</t>
  </si>
  <si>
    <t>S cílem rozšířit víceúčelovost KUC a tedy i zvýšení návštěvnosti by bylo vhodné objekt KUC dovybavit technickým zařízením pro promítání digitalizovaných filmů a signálu přijímaného ze satelitu. Jednalo by se hlavně o převodník dat pro projektor (speciální počítač + software, promítací plátno 16:9, širokoúhlý objektiv pro projektor a vybavení sálu zvukovým DOLBY systémem omezeně  pouze pro přízemí. V rámci zpracování plánu bude provedeno posouzení a upřesnění tohoto záměru.</t>
  </si>
  <si>
    <t>Sekce internetových stránek SMZ, zaměřená na podnikatele, obsahuje neaktuální informace a nedostatečně prezentuje silné stránky města. Sekce bude aktualizována v české i anglické verzi. Městu bude prostřednictvím nové prezentace aktivně usilovat o atrakci investorů, kteří zajistí tvorbu nových pracovních míst.</t>
  </si>
  <si>
    <t>Regenerace panelového sídliště Malenovice - 2. a 3. etapa</t>
  </si>
  <si>
    <t>2 etapy</t>
  </si>
  <si>
    <t>30.6.2014
30.6.2015</t>
  </si>
  <si>
    <t>Vychází z potřeb obyvatel SMZ, je součástí Střednědobého plánu SSL na období 2013 - 2017. Azylové bydlení a noclehárna pro ženy ohrožené sociálním vyloučením (buňka se sociálním zařízením, propojení přemostěním či spojovacím krčkem ke stávajícímu objektu).</t>
  </si>
  <si>
    <t>1 soubor</t>
  </si>
  <si>
    <t>Cilem projektu je snížení nákladů na vytápění objektů základní školy a snížení emisí CO2. V rámci projektu budou staré okna nahrazeny novými, s lepšími tepelnými vlastnostmi, dále budou zatepleny obvodové pláště objektů. Na realizaci projektu má město příslib dotace z Operačního programu Životní prostředí ve výši 9,8 mil. Kč.</t>
  </si>
  <si>
    <t>Odstavná plocha pro vozidla MHD - Zlín Antonínova</t>
  </si>
  <si>
    <t>Historická budova Městských lázní je ve špatném stavu. V rámci etapy bude provedeno statické zajištění objektu a bude opravena a zateplena fasáda. Budou tak dosaženy úspory energií a dojde ke zlepšení vzhledu a stavu objektu.</t>
  </si>
  <si>
    <t>Aktualizace Střednědobého plánu sociálních služeb ve Zlíně na období 2013 - 2017</t>
  </si>
  <si>
    <t xml:space="preserve">V roce 2012 byla ve stěnách budovy identifikována minerální vlákna, azbest. Kuchyně je zastaralá a nevyhovuje hygienickým požadavkům ani kapacitě žáků.  Při nerealizaci  hrozí zákaz vaření, uzavření jídelny, popř. celé ZŠ z hygienických důvodů. Nutná je i obměna zastaralých, energeticky náročných spotřebičů. Rekonstrukce přinese i lepší prostorové a funkční uspořádání prostor budovy ZŠ.                        </t>
  </si>
  <si>
    <t>Oddíl a) - Strategické plánování</t>
  </si>
  <si>
    <t>Číslo úkolu</t>
  </si>
  <si>
    <t>Navrhovatel</t>
  </si>
  <si>
    <t>Tematická oblast (SRMZ)</t>
  </si>
  <si>
    <t>Podoblast (SRMZ)</t>
  </si>
  <si>
    <t>Opatření (SRMZ)</t>
  </si>
  <si>
    <t>Název úkolu</t>
  </si>
  <si>
    <t>Výstup úkolu</t>
  </si>
  <si>
    <t>Kvantifikace výstupu úkolu</t>
  </si>
  <si>
    <t>Garant</t>
  </si>
  <si>
    <t>Realizátor</t>
  </si>
  <si>
    <t>Termín splnění</t>
  </si>
  <si>
    <t>Komentář</t>
  </si>
  <si>
    <t>TO 3 - Doprava a technická infrastruktura</t>
  </si>
  <si>
    <t>3.1 Silniční a železniční síť, technická infrastruktura</t>
  </si>
  <si>
    <t>1 ks</t>
  </si>
  <si>
    <t>3.1-2</t>
  </si>
  <si>
    <t>ORG</t>
  </si>
  <si>
    <t>Celkové finanční prostředky
(v tis. Kč)</t>
  </si>
  <si>
    <t>Finanční prostředky 2014 (v tis. Kč)</t>
  </si>
  <si>
    <t>Oddíl b) - Rozvojové projekty</t>
  </si>
  <si>
    <t>Oddíl c) - Ostatní</t>
  </si>
  <si>
    <t>OEaM</t>
  </si>
  <si>
    <t>Rekonstrukce bytových domů Zlín, Okružní 4699 (I. segment) a Středová 4786 (II. segment)</t>
  </si>
  <si>
    <t>720 bytů</t>
  </si>
  <si>
    <t>Ondřej Běták - náměstek primátora</t>
  </si>
  <si>
    <t>ORIA</t>
  </si>
  <si>
    <t>OI</t>
  </si>
  <si>
    <t>OI + OdKP</t>
  </si>
  <si>
    <t>* Byty s provedenou rekonstrukcí</t>
  </si>
  <si>
    <t>Zajištění přenosu dat a informací v územní samosprávě Statutárního města Zlín</t>
  </si>
  <si>
    <t>3.2 Udržitelné městské dopravní systémy</t>
  </si>
  <si>
    <t>3.2-3</t>
  </si>
  <si>
    <t>1 ks
1 ks</t>
  </si>
  <si>
    <t>OKaRDS</t>
  </si>
  <si>
    <t>* Zpracovaná projektová dokumentace
* Realizovaná akce</t>
  </si>
  <si>
    <t>3.1-4</t>
  </si>
  <si>
    <t>3.2-2</t>
  </si>
  <si>
    <t>OKC + OK</t>
  </si>
  <si>
    <t>OKC + OK + OdKP</t>
  </si>
  <si>
    <t>OKaRDS + OdKP</t>
  </si>
  <si>
    <t>* Schválená koncepce</t>
  </si>
  <si>
    <t>* Schválený Generel dopravy města Zlína</t>
  </si>
  <si>
    <t>Mgr. Miroslav Kašný - náměstek primátora</t>
  </si>
  <si>
    <t>MUDr. Miroslav Adámek - primátor</t>
  </si>
  <si>
    <t>OKP</t>
  </si>
  <si>
    <t>Plán dalšího rozvoje a fungování KUC</t>
  </si>
  <si>
    <t>ZOO Lešná</t>
  </si>
  <si>
    <t>Priority komisí místních částí</t>
  </si>
  <si>
    <t>*Vybudovaná expozice</t>
  </si>
  <si>
    <t>2576
10</t>
  </si>
  <si>
    <t>Odkanalizování místní části jako postupný krok k odkanalizování celého města. Probíhá dokončování přípravy projektu. Realizace stavby je plánována na rok 2015.</t>
  </si>
  <si>
    <t>Aktualizace Střednědobého plánu sociálních služeb, zapojení dalších 5-ti obcí, aktualizace Katalogu poskytovatelů SSL, vytvoření příručky bezbariérovosti institucí, studijní cesta do Chorzówa. Na projekt byla poskytnuta dotace z OP LLZ v rámci projektu Komunitní plánování sociálních služeb ve Zlíně. Potřebné předfinancování dotace z rozpočtu SMZ je odhadováno v r. 2014 na částku 100 000 Kč.</t>
  </si>
  <si>
    <t>* Přidělení a využití finančních prostředků určených pro místní části SMZ</t>
  </si>
  <si>
    <t>TO 5 - Řízení a správa města</t>
  </si>
  <si>
    <t>5.3</t>
  </si>
  <si>
    <t>není</t>
  </si>
  <si>
    <t>* Realizace akce</t>
  </si>
  <si>
    <t>OMZ</t>
  </si>
  <si>
    <t>RNDr. Bedřich Landsfeld - náměstek primátora</t>
  </si>
  <si>
    <t>TO 4 - Životní a fyzické prostředí města</t>
  </si>
  <si>
    <t>4.2 Životní prostředí</t>
  </si>
  <si>
    <t>4.2-1</t>
  </si>
  <si>
    <t>Zlín – regenerace zeleně ve městě Zlíně</t>
  </si>
  <si>
    <t>* Ošetřené dřeviny
* Nově vysázené stromy</t>
  </si>
  <si>
    <t>Křižovatka ul. Mostní a ul. Březnická – narovnání a přechody pro chodce</t>
  </si>
  <si>
    <t xml:space="preserve">Obchvat Zálešná </t>
  </si>
  <si>
    <t>3.1-1</t>
  </si>
  <si>
    <t>Odkanalizování místní části Klečůvka</t>
  </si>
  <si>
    <t>Odkanalizování místní části Lhotka</t>
  </si>
  <si>
    <t>Odkanalizování místní části Velíková</t>
  </si>
  <si>
    <t>Rekonstrukce komunikace ulice J. Staši a ulice Tyršova – Malenovice I. a II. etapa</t>
  </si>
  <si>
    <t>TO 1 - Obyvatelstvo, bydlení a občanská vybavenost</t>
  </si>
  <si>
    <t>1.4 Kultura, sport a další volnočasové aktivity</t>
  </si>
  <si>
    <t>1.4-2</t>
  </si>
  <si>
    <t>Rekonstrukce objektu tř. T. Bati 204</t>
  </si>
  <si>
    <t>Rekonstrukce komunikace ulice Mostní</t>
  </si>
  <si>
    <t>1.2 Sociální služby, sociální inkluze, bezpečnost, zdraví</t>
  </si>
  <si>
    <t>1.2-1</t>
  </si>
  <si>
    <t xml:space="preserve">Azylové bydlení a noclehárna pro ženy ohrožené sociálním vyloučením </t>
  </si>
  <si>
    <t>OSV</t>
  </si>
  <si>
    <t>2 ks
2 ks</t>
  </si>
  <si>
    <t>OŠ</t>
  </si>
  <si>
    <t>* Azylová lůžka
* Lůžka na noclehárně</t>
  </si>
  <si>
    <t>1.3 Vzdělávání</t>
  </si>
  <si>
    <t>1.3-1</t>
  </si>
  <si>
    <t>Rekonstrukce objektu školní kuchyně a jídelny ZŠ Komenského 78, Zlín</t>
  </si>
  <si>
    <t>* Rekonstruovaná školní kuchyň a jídelna</t>
  </si>
  <si>
    <t>Rozšíření sběru bioodpadu</t>
  </si>
  <si>
    <t>OŽPaZ</t>
  </si>
  <si>
    <t>4.2-2</t>
  </si>
  <si>
    <t>* Pořízené nádoby na bioodpad pro určené lokality města Zlína</t>
  </si>
  <si>
    <t>OŽPaZ + TS Zlín, s.r.o.</t>
  </si>
  <si>
    <t>Kompostárna Zlín – Suchý důl, technologická část</t>
  </si>
  <si>
    <t>* Technologie sloužící pro obsluhu kompostárny</t>
  </si>
  <si>
    <t>1.4-1
2.3-1</t>
  </si>
  <si>
    <t>TO 1 - Obyvatelstvo, bydlení a občanská vybavenost
TO 2 - Ekonomický rozvoj a trh práce</t>
  </si>
  <si>
    <t>1.4 Kultura, sport a další volnočasové aktivity
2.3 Cestovní ruch</t>
  </si>
  <si>
    <t>1.1 Bydlení</t>
  </si>
  <si>
    <t>1.1-1</t>
  </si>
  <si>
    <t>3.1-4
5.1</t>
  </si>
  <si>
    <t>Zlepšení tepelně technických vlastností budov Základní školy Zlín, Mikoláše Alše 558</t>
  </si>
  <si>
    <t>Revitalizace prostoru parku Komenského ve Zlíně</t>
  </si>
  <si>
    <t>Regionální cyklostezka č. 471 - páteřní trasa Zlín - Otrokovice, část Zlín</t>
  </si>
  <si>
    <t>Cyklistická stezka Lešná - Lukov, část Zlín</t>
  </si>
  <si>
    <t>Rekonstrukce cyklistické stezky Zlín - Lešná, úsek Burešov - Vršava</t>
  </si>
  <si>
    <t>Městské divadlo Zlín - bezbariérové úpravy</t>
  </si>
  <si>
    <t>Výstavba předprodeje jízdenek pro DSZO - Park Komenského</t>
  </si>
  <si>
    <t>Úprava prostor před kinem Květen - Malenovice</t>
  </si>
  <si>
    <t>Celková rekonstrukce budovy 25m bazénu, I. etapa</t>
  </si>
  <si>
    <t>Sportovně rekreační centrum Malenovice - hřiště pro celou rodinu</t>
  </si>
  <si>
    <t>OdKP</t>
  </si>
  <si>
    <t>Projekt je zaměřen na rekonstrukci stávajícícho úseku cyklistické stezky o délce 630 m a základní šířce 3,0 m, povrch bude částečně živičný a částečně rozebiratelný s ohledem na uložení sítí, bude plně uzpúsoben i pro potřeby in-line bruslařů. V úseku došlo ke zvlnění a destrukcím povrchu, které ohrožují bezpečnost dopravy. Úsek je součástí stávající cyklistické stezky, která spojuje centrum Zlína se severní částí aglomerace a končí u ZOO Lešná a odvádí cyklisty z frekventované paralelní komunikace II/490. SMZ bude usilovat o získání dotace ze SFDI na realizaci projektu.</t>
  </si>
  <si>
    <t>630 m</t>
  </si>
  <si>
    <t>* Schválený plán</t>
  </si>
  <si>
    <t>OSV + OdKP</t>
  </si>
  <si>
    <t>TO 3 - Doprava a technická infrastruktura
TO 5 - Řízení a správa města</t>
  </si>
  <si>
    <t>ORIA + OSV</t>
  </si>
  <si>
    <t>Josef Novák - člen rady</t>
  </si>
  <si>
    <t>Rekonstrukce podchodu na náměstí Práce</t>
  </si>
  <si>
    <t>4.1 Prostorová struktura města</t>
  </si>
  <si>
    <t>4.1-3</t>
  </si>
  <si>
    <t>* Metry vybudovaných cyklostezek</t>
  </si>
  <si>
    <t>* Metry rekonstruovaných cyklostezek</t>
  </si>
  <si>
    <t>5.5</t>
  </si>
  <si>
    <t>Integrovaný plán rozvoje území</t>
  </si>
  <si>
    <t>1.3-1
1.3-2</t>
  </si>
  <si>
    <t>Financování do 31.12.2013
(v tis. Kč)</t>
  </si>
  <si>
    <t>Koncepce školství statutárního města Zlína na roky 2014 - 2020</t>
  </si>
  <si>
    <t>* Počet dokončených etap regenerace sídliště</t>
  </si>
  <si>
    <t>* Zlepšení tepelně tech. vlastností, vzhledu budovy a úspory energie</t>
  </si>
  <si>
    <t>* Víceúčelový objekt</t>
  </si>
  <si>
    <t>* Vybudovaný objekt</t>
  </si>
  <si>
    <t>* Realizovaná akce</t>
  </si>
  <si>
    <t>* Podíl digitalizovaných dokumentů
* Počet nově elektronizovaných agend veřejné správy
* Podíl lokálních sítí, zapojených do KIVS</t>
  </si>
  <si>
    <t>* Navýšení pracovníků SPOD
* Vypracované Standardy kvality SPOD
* Počet kurzů Efektivní komunikace</t>
  </si>
  <si>
    <t>* Metry rekonstruovaných chodníků
* Metry vybudovaných cyklistických stezek
* Počet rekonstruovaných zastávek</t>
  </si>
  <si>
    <t>OŠ + OdKP</t>
  </si>
  <si>
    <t>ORIA + NMZ, s.r.o.</t>
  </si>
  <si>
    <t>OŽPaZ + ORIA</t>
  </si>
  <si>
    <t>OKP + věcně příslušné útvary MMZ</t>
  </si>
  <si>
    <t>OdKP + OKaRDS</t>
  </si>
  <si>
    <t>720 m
370 m
1 ks</t>
  </si>
  <si>
    <t>20,0 %
10 agend
85,0 %</t>
  </si>
  <si>
    <t>5 pracovníků
1 soubor
1 kurz</t>
  </si>
  <si>
    <t>Koncepce bude reagovat na demografický vývoj, bude řešit kapacity základních a mateřských škol na území SMZ , dále se bude zabývat zvyšováním kvality výuky, zvýšením manuální gramotnosti, znalostí cizích jazyků a zvyšováním kompetencí v oblasti ICT, kreativity a podnikavosti. Dále bude řešit další vzdělávání. Současně se zaměří na investiční rozvoj školských nemovitostí v majetku SMZ. Investice do vzdělávání, dovedností a celoživotního učení patří k základním prioritám financování Kohezní politiky EU v období 2014 - 2020. SMZ tak v podobě koncepce získá oporu pro rozvoj této oblasti.</t>
  </si>
  <si>
    <t>V bytovém domě na Okružní 4699 proběhne rekonstrukce elektroinstalace, rozvodů STA, vzduchotechniky a stoupaček splaškové kanalizace a  v bytovém domě na Středové 4786 proběhne rekonstrukce elektroinstalace, rozvodů STA a vzduchotechniky. Stávající elektroinstalace svou kapacitou nedostačuje současné spotřebě, rozvody STA jsou částečně nefunkční, rozvody vzduchotechniky nefunkční.</t>
  </si>
  <si>
    <t>V důsledku velké novely zákona o sociálně-právní ochraně dítěte (SPOD), bude nutno standardizovat i SPOD ve Zlíně. Tzn. navýšení stávajícího stavu pracovníků o 5, vypracování Standardů kvality SPOD ve Zlíně, absolvování výcviku Efektivní komunikace. Město Zlín usiluje o získání dotace z OP LZZ na realizaci projektu. Potřebné předfinancování dotace z rozpočtu SMZ je odhadováno v r. 2014 na částku 100 000 Kč.</t>
  </si>
  <si>
    <t>Jiří Kadeřábek - 
1. náměstek primátora</t>
  </si>
  <si>
    <t>Jiří Kadeřábek - 
1. náměstek primátora
Josef Novák - člen rady</t>
  </si>
  <si>
    <t>Mgr. Aleš Dufek - 
2. náměstek primátora</t>
  </si>
  <si>
    <t>2616
17
2672
17</t>
  </si>
  <si>
    <t>2430
17</t>
  </si>
  <si>
    <t>zatím nepřidělen</t>
  </si>
  <si>
    <t>Zátoka rejnoků</t>
  </si>
  <si>
    <t>2506
07</t>
  </si>
  <si>
    <t>2551
14</t>
  </si>
  <si>
    <t>Aktualizace informační strategie statutárního města Zlína pro období 2014 - 2020</t>
  </si>
  <si>
    <t>Kanalizační systém v areálu SVIT je zastaralý a vyžaduje postupnou obnovu. Část obnovy na rok 2014 je připravena k realizaci.
Akce bude financována z rozpočtové provozní položky Oprava kanalizací.</t>
  </si>
  <si>
    <t>Rozvody jsou vzhledem ke stáří budovy zastaralé, douse nebyla provedena jejich rekonstrukce. Při nerealizaci hrozí havárie na topném systému a nemožnost provozovat MŠ. Jedná se o velkou, šestitřídní MŠ (168 dětí). Vysoké náklady za energie. Únik tepla z budovy – nutná rekonstrukce střechy. Projekční přípravu rekonstrukce hradila MŠ ze svého rozpočtu.</t>
  </si>
  <si>
    <t>Schválená vládní Strategie regionálního rozvoje ČR a návrh Dohody o partnerství pro programové období 2014-2020mezi ČR a Evropskou komisí počítají s využitím účelového strategického nástroje "Integrovnaý plán rozvoje území", určený pro aglomerace 6-ti měst, mezi něž patří i Zlín. S ohledem na tyto skutečnosti je vhodné zahájit intenzivní práce na přípravě IPRÚ Zlín.
V roce 2014 bude vyhotoven draft IPRÚ. Dopracování plánu do finální podoby proběhne v závislosti na vyhlášení výzvy na předkládání IPRÚ, termín předložení finálního IPRÚ je odhadován na 30.6.2015.
Příprava IPRÚ bude podpořena dotací z Operačního programu Technická pomoc ve výši 100 % způsobilých výdajů projektu v etapě od 1.1.2014 do 31.8.2014.</t>
  </si>
  <si>
    <t>*Realizace akce</t>
  </si>
  <si>
    <t>V návaznosti na výstavbu Centra polymerních systémů UTB na ul. Antonínova dojde v lokalitě k výstavbě nové točny a odstavné plochy pro MHD. Nová točna umožní změnit vedení některých linek MHD, které tak budou moci lépe pokrýt dopravní potřeby cestujících v centrální části města.</t>
  </si>
  <si>
    <t>Projekt řeší rekonstrukci prostranství podél tř. T. Bati (silnice I/49) v úseku od křižovatky s ul. Lorencova po křižovatku s ul. Školní. Budou zde provedeny rekonstrukce pěších komunikací vč. bezbariérových úprav, po severní straně bude vybudována cyklistická stezka s odděleným provozem od chodců, v návaznosti na Městské divadlo Zlín bude provedena rekonstrukce autobusové zastávky Divadlo včetně vybudování zálivu pro zastavení autobusů mimo jízdní pruh hlavní silnice. V úseku Dlouhá - Lorencova bude provedena reorganizace parkování v souladu s legislativními požadavky. Cyklistická stezka bude vybudována v rámci záměru zpřístupnění centra města cyklistům dle koncepce cyklistické dopravy v centru - tzv. Městská obslužná cyklostezka.
Na realizaci 1. části projektu (úsek Lorencova - Dlouhá) získalo město Zlín dotaci ze SFDI ve výši 2 mil. Kč. Realizace bude provedena na jaře r. 2014.
Na realizaci 2. části projektu (úsek Dlouhá - Školní) bude město Zlín usilovat o získání dotace ze SFDI. Realizace by měla být provedena ve 2. polovině roku 2014, nemá však v rozpočtu města zajištěno finanční krytí!!!</t>
  </si>
  <si>
    <t>Projekt řeší rekonstrukci přístupových cest v zóně IPRM Kulturní centrum Zlín, je připravován v rámci dočerpání alokované dotace pro IPRM Zlín z Regionálního operačního programu Střední Morava. V rámci projektu budou rekonstruovány chodníky podél tř. T. Bati v úseku Antnínova - Gahurova vč. prostoru před Zlínskou poliklinikou. Za účelem zpřístupnění centra města cyklistům bude podél jižní strany tř. T. Bati vybudována stezka pro chodce a cyklisty s odděleným provozem (dopravní značka C10) dle koncepce rozvoje cyklodopravy v centru města – jedná se o tzv. městkou obslužnou cyklostezku.</t>
  </si>
  <si>
    <t>864 m
686 m</t>
  </si>
  <si>
    <t>Oddíly APRM</t>
  </si>
  <si>
    <t>Počet úkolů</t>
  </si>
  <si>
    <t>a) Strategické plánování</t>
  </si>
  <si>
    <t>b) Rozvojové projekty</t>
  </si>
  <si>
    <t>c) Ostatní</t>
  </si>
  <si>
    <t>Suma a) + b) + c)</t>
  </si>
  <si>
    <r>
      <t xml:space="preserve">Finanční objem 2014
</t>
    </r>
    <r>
      <rPr>
        <sz val="11"/>
        <color indexed="8"/>
        <rFont val="Calibri"/>
        <family val="2"/>
      </rPr>
      <t>[tis. Kč]</t>
    </r>
  </si>
  <si>
    <t>Velkoryse pojatá stavba nazvaná Zátoka rejnoků se už v září stane domovem několika desítek mořských rejnoků druhu maran atlantský. V mnoha směrech se bude jednat o unikátní expozici, která nemá ve středoevropském regionu obdoby. Tento druh rejnoků je totiž vázán na mořskou vodu. Technologie její přípravy a udržování je velmi složitá. Návštěvníci budou moci pozorovat rejnoky v bazénu o ploše 70 metrů čtverečních s průměrnou hloubkou vody zhruba metr. Objem celého vodního systému bude ovšem víc jak 80 tisíc litrů. Na druhou stranu pojetí stavby umožní návštěvníkům možnost přímého kontaktu s těmito parybami.
Projekt je financován z vlastních zdrojů ZOO Lešná a s přispěním dotace od města Zlína. Dotace z rozpočtu města byla poskytnuta v letech 2012 a 2013.</t>
  </si>
  <si>
    <t>Schválená informační strategie SMZ byla naplněna jen částečně. Obsahuje řadu návrhů rozvoje ICT technologií pro potřeby města a jeho obyvatele. Rozvoj ICT technologií představuje jednu ze základních priorit financování Kohezní politiky EU v programovém období 2014 - 2020. Z tohoto důvodu je vhodné strategii aktualizovat.</t>
  </si>
  <si>
    <t>5.1
5.2</t>
  </si>
  <si>
    <t>TO 2 - Ekonomický rozvoj a trh práce</t>
  </si>
  <si>
    <t>2.3 Cestovní ruch</t>
  </si>
  <si>
    <t>2.3-1</t>
  </si>
  <si>
    <t>2.1 Ekonomický rozvoj</t>
  </si>
  <si>
    <t>2.1-2</t>
  </si>
  <si>
    <t>Aktualizace internetové prezentace města pro investory</t>
  </si>
  <si>
    <t>5.2
5.5</t>
  </si>
  <si>
    <t>Procesní úprava projektového řízení na MMZ</t>
  </si>
  <si>
    <t>3.2 Udržitelné městské dopravní systémy
4.2 Životní prostředí</t>
  </si>
  <si>
    <t>TO 3 - Doprava a technická infrastruktura
TO 4 - Životní a fyzické prostředí města</t>
  </si>
  <si>
    <t>3.2-4
4.2-1</t>
  </si>
  <si>
    <t>* Schválená strategie</t>
  </si>
  <si>
    <t>ORIA + OKaRDS + OdKP</t>
  </si>
  <si>
    <t>* Aktualizovaná sekce internetových stránek</t>
  </si>
  <si>
    <t>Víceúčelový objekt ve Štípě</t>
  </si>
  <si>
    <t>Standardizace SPOD ve Zlíně</t>
  </si>
  <si>
    <t>-</t>
  </si>
  <si>
    <t>5 500 ks</t>
  </si>
  <si>
    <t>Zbudování víceúčelového sálu - klubu pro seniory, kanceláře KMČ, knihovny, technického skladu a malé garáže pro uskladnění techniky pro pracovníka provádějícího údržbu místní části, se zázemím pro místní část Štípa.
V roce 2014 bude provedena projekční příprava, bude vyřízeno stavební povolení a bude vybrán zhotovitel stavby.</t>
  </si>
  <si>
    <t>V souvislosti s projektem Revitalizace parku Komenského je nutné vybudovat nový objekt předprodeje MHD, který bude odpovídat současným potřebám. Objekt je situován v návaznosti na lokalitu s vysokou koncentrací školských zařízení.</t>
  </si>
  <si>
    <t>Z hlediska bezpečnosti a plynulosti silničního provozu je stávající tvar dopravního napojení vozovky ul. Mostní na vozovku silnice II/497 (ul. Březnická) nevyhovující. Rekonstrukce řeší nové napojení průsečnou křižovatku ul. Mostní x ul. Březnická x hotel Moskva v posunuté poloze, která bude řízená světelným signalizačním zařízením včetně nových přechodů pro chodce a usměrnění pohybu cyklistů. Dne 15. 4. 2013 RMZ schválila přípravu realizace akce a výběrové řízení na vypracování projektové dokumentace. V roce 2014 bude zpracována dokumentace DSP a realizační dokumentace.</t>
  </si>
  <si>
    <t>Předmětem navrhované stavby je úprava silnice III. třídy (silnice III/4972) včetně nově navržené okružní křižovatky s napojením místních komunikací ulice Jar. Staši, Švermova, Masarykova a třídy Svobody a rekonstrukce uvedených místních komunikací - ulice Tyršova a Palackého včetně řešení pohybu cyklistů. Součástí stavby je také rekonstrukce inženýrských sítí veřejného osvětlení, plynovodů, horkovodu, kanalizace, vodovodů a sdělovacích vedení v daném území. Příprava stavby probíhá od roku 2011. V roce 2014 proběhne výběrové řízení na zhotovitele stavby, následně bude stavba zahájena.</t>
  </si>
  <si>
    <t>Regenerace sídliště probíhá po etapách dle schválené koncepce (celkem 8 etap). Regenerace zahrunuje rekonstrukce komunikací a chodníků, řešení problematiky parkování, úpravy městské zeleně a modernizaci a doplnění městského mobiliáře vč. dětských hřišť. Jednotlivé etapy jsou financovány prostřednictvím Programu regenerace panelových sídlišť Ministerstva pro místní rozvoj. Roční dotace na jednu etapu v jednom roce činí max. 4 mil. Kč. Dotace nevyžaduje předfinancování.</t>
  </si>
  <si>
    <t>Generel dopravy města Zlína</t>
  </si>
  <si>
    <t>Strategie rozvoje cyklistické dopravy na území statutárního města Zlína do roku 2025</t>
  </si>
  <si>
    <t>*Schválená strategie</t>
  </si>
  <si>
    <t>Cyklistická doprava na území města trpí řadou problémů, jako je nespojistost infrastruktury nebo nedostupnost centrální části města. Strategie cyklistické dopravy souhrnně pojmenuje hlavní problémy, vydefinuje směry rozvoje a přinese návrh projektů, vhodných pro realizaci s využitím dotací EU v novém programovém období.
Strategie bude zpracována v rámci projektu Meziobecní spolupráce, který realizuje Svaz měst a obcí ČR.</t>
  </si>
  <si>
    <t>Projekt je zaměřen na pořízení nádob na bioodpad, které budou sloužit k separovanému sběru bioodpadů v jednotlivých částech města, kde bude separovaný sběr zaveden. Záměr vychází z legislativy EU, která stanovuje povinnost postupně snižovat množství bioopdadů ukládaných na skládky, a je zanesen do Plánu odpadového hospodářství SMZ 2011-2015. První etapa je realizována v roce 2013 a druhá v roce 2014. Pořízené nádoby budou prostřednictvím TSZ rozdány do domácností v průběhu roku 2014. Dotace z rozpočtu města na nákup nádob byla TS Zlín poskytnuta v r.2013.</t>
  </si>
  <si>
    <t>ORIA + OŠ</t>
  </si>
  <si>
    <t>Z hlediska bezpečnosti a plynulosti silničního provozu je stávající povrch vozovky a šířkové poměry ul. Mostní nevyhovující. Dlážděná vozovka místní komunikace bude rozšířena a nahrazena novou vozovkou včetně konstrukčního lože s asfaltovým povrchem. Probíhá příprava stavby k realizaci, realizace proběhne v r. 2015.</t>
  </si>
  <si>
    <t>Rekonstrukce přístupových cest v centrální části Zlína</t>
  </si>
  <si>
    <t>2596
2646</t>
  </si>
  <si>
    <t>* Metrů rekonstruovaných chodníků
* Metrů vybudovaných stezek pro chodce a cyklisty</t>
  </si>
  <si>
    <t>2612
17</t>
  </si>
  <si>
    <t>2131
1</t>
  </si>
  <si>
    <t>3 540 m</t>
  </si>
  <si>
    <t>1 380 m</t>
  </si>
  <si>
    <t>2569
1215</t>
  </si>
  <si>
    <t>Bezbariérové řešení komunikace pěší podél silnice I/49, 1. a 2. část vč. cyklistické stezky (Městská obslužná cyklistická stezka, úsek podél náměstí Míru)</t>
  </si>
  <si>
    <t>2179
17</t>
  </si>
  <si>
    <t>Záměrem projektu je revitalizace centrální části Malenovic před kinem Květen do podoby funkčního městského prostoru. Bude vybudována centrální plocha s parkovými úpravami, v návaznosti na ni bude provedena reorganizace dopravy. Parkování bude řešeno po obvodu řešeného území a podél přilehlých komunikací. Celkový počet parkovacích míst bude mírně navýšen.</t>
  </si>
  <si>
    <t>Předmětem projektu je revitalizace parku Komenského, v prostoru dojde ke zlepšení jeho technických, užitných a vzhledových vlastností. Bude provedna přestavba pěších komunikací, řešen pohyb cyklistů, vybudováno nové hřiště, altán pro pořádání kulturních akcí, zázemí pro matky s dětmi. Součástí projektu je i kompletní revitalizace prostoru ul. Školní. Na realizaci projektu získalo město Zlín dotaci z ROP Střední Morava v rámci IPRM Zlín 2008. Stavba je připravena, probíhá výběr zhotovitele. V roce 2014 bude provedena kompletní realizace projektu.</t>
  </si>
  <si>
    <t>3 500 ks
1 200 ks</t>
  </si>
  <si>
    <t>Projekt je zaměřen na pořízení technologie k provozu kompostárny. Realizace stavby kompostárny od 08/2013 do 10/2013, pořízení technologie v průběhu 03/2014. Pořízení a provoz vychází z legislativy EU, která původcům stanovuje povinnost postupně snižovat množství bioopdadů ukládaných na skládky. Projekt  je zanesen do Plánu odpadového hospodářství SMZ 2011-2015. Bioodpad bude na kompostárně zpracováván na stabilizovaný kompost k využití pro potřeby města, popř. občanů.</t>
  </si>
  <si>
    <t>* Schválená směrnice</t>
  </si>
  <si>
    <t>Řízení přípravy a realizace projektů statutárního města Zlína není upraveno zvláštním interním předpisem, ačkoli se jedná o významnou oblast, postihující rozvoj města. Absence předpisu je citelná zejména v případech velkých projektů a dále s ohledem na obtížnou koordinaci značného počtu projektových záměrů. V rámci úkolu bude zpracován interní předpis, který upraví projektový management pro velké projekty a zajistí koordinaci projektů ve všech jejich fázích (záměry, připravované projekty, projekty v realizaci, projekty realizované a v udržitelnosti) prostřednictvím prostředí GIS. Interní předpis bude zpracován v návaznosti na pořízení elektronického nástroje pro řízení projektů, který bude zakoupen v rámci projektu "Zajištění přenosu dat a informací v územní samosprávě SMZ".</t>
  </si>
  <si>
    <t>1.4-1</t>
  </si>
  <si>
    <t>Cílem projektu je rozšíření volnočasových aktivit pro občany. Příprava stavby proběhla v roce 2013, stavba je připravna k realizaci, která bude dokončena v roce 2014.</t>
  </si>
  <si>
    <t>Zpracovaná analytická část strategie ZLÍN 2020 poukázala na některé poměrně závažné nedostatky a dosud neřešené záležitosti týkající se oblasti dopravy na území města Zlína a v blízkém okolí. Generel dopravy města Zlína bude komplexně řešit podobu dopravní sítě města Zlína, a to včetně modelace zátěžových stavů a hodnocení vývoje dělby přepravní práce. Jedná se o zajištění celkového koncepčního materiálu (z hlediska plošného rozsahu, druhů dopravy a časových horizontů).
V roce 2014 proběhne výběr zpracovatele a bude zahájeno zpracování generelu.</t>
  </si>
  <si>
    <t>3.2-3
3.1-2</t>
  </si>
  <si>
    <t>3.2 Udržitelné městské dopravní systémy
3.1 Silniční a železniční síť, technická infrastruktura</t>
  </si>
  <si>
    <t>Plán bude řešit další rozvoj a fungování Kongresového centra Zlín s ohledem na skončení udržitelnosti projektu financujícího jeho vybudování na konci roku 2017. Koncem roku 2015  také uplyne pětiletá lhůta od uplatnění nadměrného odpočtu (vratky) DPH při pořízení investice KUC , takže pomine hrozba krácení tohoto odpočtu při neekonomické činnosti OKC. Součástí plánu tedy bude i rozhodnutí, zda od roku 2015 pořádat akce ve vlastní režii.
V roce 2014 bude ustaven řešitelský tým pro zpracování plánu a budou zahájeny práce na něm.</t>
  </si>
  <si>
    <t>Změna využití objektu po odchodu Krajské knihovny Františka Bartoše na prostory pro kulturní organizace. Tyto organizace se dlouhodobě potýkají s nedostatkem vhodných prostor, několikrát se musely stěhovat. Realizací projeku bude tento problém vyřešen. Projektu byla přidělena dotace z ROP Stření Morava v rámci IPRM Zlín ve výši 23 mil. Kč.
V roce 2014 bude provedena realizace stavby. V roce 2015 proběhne administrativní ukončení projektu.</t>
  </si>
  <si>
    <t>Projekt řeší zajištění přenosu dat a informací v ORP Zlín, především pak vybudování komunikační infrastruktury SMS (metropolitní síť), CzechPoint-home (portál občana), digitalizaci archivů a problematiku "document management" a integraci agendových systémů statutárního města Zlína. Dojde tak ke zjednodušení komunikace mezi jednotlivými městskými subjekty a zároveň ke snížení výdajů na telekomunikace, dále ke zjednodušení komunikace s občany, vytvoření digitálního úložiště SMZ včetně řešení workflow a v neposlední řadě ke zefektivnění činností MMZ a připravenosti informačních systémů města na komunikaci se základními registry v rámci integrace agendových systémů. Projekt je financován s využitím dotace z Integrovaného operačního programu. 
V roce 2014 dojde k realizaci těchto aktivit:  komunikační infrastruktura SMZ (metropolitní síť) - aktivní prvky,  digitalizaci archivů a problematiku "document management" a integraci agendových systémů SMZ.</t>
  </si>
  <si>
    <t>Cílem projektu je zajistit bezpečné a efektivní cyklistické propojení města Zlína s městem Otrokovice, vedené v souběhu s tokem řeky Dřevnice. Každé z měst připravuje část cyklostezky, náležející k jeho území. Projekt je připravován od začátku roku 2012. Stavba má všechna potřebná povolení, probíhá výběrové řízení na zhotoveitele stavby. Realizace stavební části je plánována na období 4-11/2014. Projekt je podpořen dotací z Regionálního operačního programu Střední Morava.</t>
  </si>
  <si>
    <t>Cílem projektu je zajistit bezpečné a efektivní cyklistické propojení města Zlína s obcí Lukov, respektive dvou významných turistickcýh cílů ZOO Lešná a hradu Lukov. Město Zlín připravuje část stavby, náležející k jeho území. Projekt je připravován od roku 2009. Stavba má všechna potřebná povolení, probíhá veřejná zakázka na zhotovitele stavby. Realizace stavební části je plánována na období 4-11/2014. Ptojekt je podpořen dotací z Regionálního operačního programu Střední Morava.</t>
  </si>
  <si>
    <t>Rekonstrukce topení, rozvodů vody, elektřiny, výměna odpadů, rekonstrukce střechy MŠ Osvoboditelů</t>
  </si>
  <si>
    <t>Rekonstrukce objektu památníku Tomáše Bati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</si>
</sst>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5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u val="single"/>
      <sz val="9.25"/>
      <color indexed="12"/>
      <name val="Calibri"/>
      <family val="2"/>
    </font>
    <font>
      <u val="single"/>
      <sz val="9.2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4" fillId="24" borderId="11" xfId="0" applyFont="1" applyFill="1" applyBorder="1" applyAlignment="1">
      <alignment horizontal="left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24" borderId="20" xfId="0" applyNumberFormat="1" applyFont="1" applyFill="1" applyBorder="1" applyAlignment="1">
      <alignment horizontal="center" vertical="center" wrapText="1"/>
    </xf>
    <xf numFmtId="3" fontId="4" fillId="24" borderId="11" xfId="0" applyNumberFormat="1" applyFont="1" applyFill="1" applyBorder="1" applyAlignment="1">
      <alignment horizontal="center" vertical="center" wrapText="1"/>
    </xf>
    <xf numFmtId="14" fontId="4" fillId="24" borderId="11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vertical="center" wrapText="1"/>
    </xf>
    <xf numFmtId="0" fontId="4" fillId="24" borderId="20" xfId="0" applyFont="1" applyFill="1" applyBorder="1" applyAlignment="1">
      <alignment horizontal="left" vertical="center" wrapText="1"/>
    </xf>
    <xf numFmtId="49" fontId="4" fillId="24" borderId="20" xfId="0" applyNumberFormat="1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vertical="center" wrapText="1"/>
    </xf>
    <xf numFmtId="14" fontId="4" fillId="24" borderId="20" xfId="0" applyNumberFormat="1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horizontal="left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14" fontId="4" fillId="24" borderId="11" xfId="0" applyNumberFormat="1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vertical="center" wrapText="1"/>
    </xf>
    <xf numFmtId="0" fontId="4" fillId="24" borderId="16" xfId="0" applyFont="1" applyFill="1" applyBorder="1" applyAlignment="1">
      <alignment horizontal="left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vertical="center" wrapText="1"/>
    </xf>
    <xf numFmtId="3" fontId="4" fillId="24" borderId="16" xfId="0" applyNumberFormat="1" applyFont="1" applyFill="1" applyBorder="1" applyAlignment="1">
      <alignment horizontal="center" vertical="center" wrapText="1"/>
    </xf>
    <xf numFmtId="14" fontId="4" fillId="24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49" fontId="10" fillId="19" borderId="24" xfId="0" applyNumberFormat="1" applyFont="1" applyFill="1" applyBorder="1" applyAlignment="1">
      <alignment horizontal="center"/>
    </xf>
    <xf numFmtId="0" fontId="10" fillId="19" borderId="25" xfId="0" applyFont="1" applyFill="1" applyBorder="1" applyAlignment="1">
      <alignment horizontal="center"/>
    </xf>
    <xf numFmtId="0" fontId="10" fillId="19" borderId="26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4" borderId="29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3" fontId="10" fillId="0" borderId="22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80" zoomScaleNormal="80" zoomScaleSheetLayoutView="50" zoomScalePageLayoutView="0" workbookViewId="0" topLeftCell="A1">
      <selection activeCell="F49" sqref="F49"/>
    </sheetView>
  </sheetViews>
  <sheetFormatPr defaultColWidth="9.140625" defaultRowHeight="15"/>
  <cols>
    <col min="1" max="1" width="5.57421875" style="1" bestFit="1" customWidth="1"/>
    <col min="2" max="2" width="11.28125" style="1" bestFit="1" customWidth="1"/>
    <col min="3" max="3" width="22.140625" style="1" customWidth="1"/>
    <col min="4" max="4" width="22.140625" style="22" customWidth="1"/>
    <col min="5" max="5" width="8.57421875" style="1" bestFit="1" customWidth="1"/>
    <col min="6" max="7" width="28.421875" style="1" customWidth="1"/>
    <col min="8" max="8" width="11.8515625" style="1" customWidth="1"/>
    <col min="9" max="11" width="15.00390625" style="1" customWidth="1"/>
    <col min="12" max="12" width="6.7109375" style="1" customWidth="1"/>
    <col min="13" max="13" width="20.8515625" style="1" customWidth="1"/>
    <col min="14" max="14" width="9.421875" style="1" bestFit="1" customWidth="1"/>
    <col min="15" max="15" width="10.8515625" style="1" bestFit="1" customWidth="1"/>
    <col min="16" max="16" width="60.8515625" style="1" customWidth="1"/>
    <col min="17" max="16384" width="9.140625" style="1" customWidth="1"/>
  </cols>
  <sheetData>
    <row r="1" spans="1:16" ht="18.75">
      <c r="A1" s="77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s="23" customFormat="1" ht="39" thickBot="1">
      <c r="A2" s="18" t="s">
        <v>24</v>
      </c>
      <c r="B2" s="14" t="s">
        <v>25</v>
      </c>
      <c r="C2" s="14" t="s">
        <v>26</v>
      </c>
      <c r="D2" s="14" t="s">
        <v>27</v>
      </c>
      <c r="E2" s="14" t="s">
        <v>28</v>
      </c>
      <c r="F2" s="14" t="s">
        <v>29</v>
      </c>
      <c r="G2" s="14" t="s">
        <v>30</v>
      </c>
      <c r="H2" s="14" t="s">
        <v>31</v>
      </c>
      <c r="I2" s="14" t="s">
        <v>41</v>
      </c>
      <c r="J2" s="14" t="s">
        <v>150</v>
      </c>
      <c r="K2" s="14" t="s">
        <v>42</v>
      </c>
      <c r="L2" s="14" t="s">
        <v>40</v>
      </c>
      <c r="M2" s="14" t="s">
        <v>32</v>
      </c>
      <c r="N2" s="14" t="s">
        <v>33</v>
      </c>
      <c r="O2" s="14" t="s">
        <v>34</v>
      </c>
      <c r="P2" s="19" t="s">
        <v>35</v>
      </c>
    </row>
    <row r="3" spans="1:16" s="2" customFormat="1" ht="83.25" customHeight="1" thickTop="1">
      <c r="A3" s="32">
        <v>1</v>
      </c>
      <c r="B3" s="20" t="s">
        <v>103</v>
      </c>
      <c r="C3" s="6" t="s">
        <v>95</v>
      </c>
      <c r="D3" s="30" t="s">
        <v>100</v>
      </c>
      <c r="E3" s="31" t="s">
        <v>101</v>
      </c>
      <c r="F3" s="44" t="s">
        <v>21</v>
      </c>
      <c r="G3" s="6" t="s">
        <v>137</v>
      </c>
      <c r="H3" s="20" t="s">
        <v>38</v>
      </c>
      <c r="I3" s="41">
        <v>1660</v>
      </c>
      <c r="J3" s="41">
        <v>437</v>
      </c>
      <c r="K3" s="41">
        <v>900</v>
      </c>
      <c r="L3" s="20">
        <v>6227</v>
      </c>
      <c r="M3" s="6" t="s">
        <v>66</v>
      </c>
      <c r="N3" s="20" t="s">
        <v>138</v>
      </c>
      <c r="O3" s="42">
        <v>42094</v>
      </c>
      <c r="P3" s="43" t="s">
        <v>75</v>
      </c>
    </row>
    <row r="4" spans="1:16" s="2" customFormat="1" ht="121.5" customHeight="1">
      <c r="A4" s="32">
        <v>2</v>
      </c>
      <c r="B4" s="20" t="s">
        <v>134</v>
      </c>
      <c r="C4" s="6" t="s">
        <v>95</v>
      </c>
      <c r="D4" s="30" t="s">
        <v>107</v>
      </c>
      <c r="E4" s="31" t="s">
        <v>149</v>
      </c>
      <c r="F4" s="44" t="s">
        <v>151</v>
      </c>
      <c r="G4" s="6" t="s">
        <v>64</v>
      </c>
      <c r="H4" s="20" t="s">
        <v>38</v>
      </c>
      <c r="I4" s="41">
        <v>200</v>
      </c>
      <c r="J4" s="41">
        <v>0</v>
      </c>
      <c r="K4" s="41">
        <v>100</v>
      </c>
      <c r="L4" s="20">
        <v>6013</v>
      </c>
      <c r="M4" s="6" t="s">
        <v>67</v>
      </c>
      <c r="N4" s="20" t="s">
        <v>160</v>
      </c>
      <c r="O4" s="42">
        <v>42004</v>
      </c>
      <c r="P4" s="43" t="s">
        <v>168</v>
      </c>
    </row>
    <row r="5" spans="1:16" s="2" customFormat="1" ht="120.75" customHeight="1">
      <c r="A5" s="32">
        <v>3</v>
      </c>
      <c r="B5" s="20" t="s">
        <v>61</v>
      </c>
      <c r="C5" s="6" t="s">
        <v>119</v>
      </c>
      <c r="D5" s="30" t="s">
        <v>120</v>
      </c>
      <c r="E5" s="31" t="s">
        <v>118</v>
      </c>
      <c r="F5" s="44" t="s">
        <v>69</v>
      </c>
      <c r="G5" s="6" t="s">
        <v>137</v>
      </c>
      <c r="H5" s="20" t="s">
        <v>38</v>
      </c>
      <c r="I5" s="41">
        <v>0</v>
      </c>
      <c r="J5" s="41">
        <v>0</v>
      </c>
      <c r="K5" s="41">
        <v>0</v>
      </c>
      <c r="L5" s="20" t="s">
        <v>215</v>
      </c>
      <c r="M5" s="6" t="s">
        <v>66</v>
      </c>
      <c r="N5" s="20" t="s">
        <v>62</v>
      </c>
      <c r="O5" s="42">
        <v>42369</v>
      </c>
      <c r="P5" s="43" t="s">
        <v>250</v>
      </c>
    </row>
    <row r="6" spans="1:16" s="2" customFormat="1" ht="119.25" customHeight="1">
      <c r="A6" s="32">
        <v>4</v>
      </c>
      <c r="B6" s="20" t="s">
        <v>57</v>
      </c>
      <c r="C6" s="6" t="s">
        <v>36</v>
      </c>
      <c r="D6" s="30" t="s">
        <v>37</v>
      </c>
      <c r="E6" s="31" t="s">
        <v>39</v>
      </c>
      <c r="F6" s="44" t="s">
        <v>222</v>
      </c>
      <c r="G6" s="6" t="s">
        <v>65</v>
      </c>
      <c r="H6" s="20" t="s">
        <v>38</v>
      </c>
      <c r="I6" s="41">
        <v>2500</v>
      </c>
      <c r="J6" s="41">
        <v>60</v>
      </c>
      <c r="K6" s="41">
        <v>1000</v>
      </c>
      <c r="L6" s="20">
        <v>5579</v>
      </c>
      <c r="M6" s="6" t="s">
        <v>171</v>
      </c>
      <c r="N6" s="20" t="s">
        <v>63</v>
      </c>
      <c r="O6" s="42">
        <v>42185</v>
      </c>
      <c r="P6" s="43" t="s">
        <v>247</v>
      </c>
    </row>
    <row r="7" spans="1:16" s="2" customFormat="1" ht="96" customHeight="1">
      <c r="A7" s="32">
        <v>5</v>
      </c>
      <c r="B7" s="20" t="s">
        <v>134</v>
      </c>
      <c r="C7" s="6" t="s">
        <v>36</v>
      </c>
      <c r="D7" s="30" t="s">
        <v>54</v>
      </c>
      <c r="E7" s="31" t="s">
        <v>55</v>
      </c>
      <c r="F7" s="44" t="s">
        <v>223</v>
      </c>
      <c r="G7" s="6" t="s">
        <v>224</v>
      </c>
      <c r="H7" s="20" t="s">
        <v>38</v>
      </c>
      <c r="I7" s="41">
        <v>0</v>
      </c>
      <c r="J7" s="41">
        <v>0</v>
      </c>
      <c r="K7" s="41">
        <v>0</v>
      </c>
      <c r="L7" s="20" t="s">
        <v>215</v>
      </c>
      <c r="M7" s="6" t="s">
        <v>141</v>
      </c>
      <c r="N7" s="20" t="s">
        <v>164</v>
      </c>
      <c r="O7" s="42">
        <v>42004</v>
      </c>
      <c r="P7" s="43" t="s">
        <v>225</v>
      </c>
    </row>
    <row r="8" spans="1:16" s="2" customFormat="1" ht="67.5" customHeight="1">
      <c r="A8" s="32">
        <v>6</v>
      </c>
      <c r="B8" s="20" t="s">
        <v>134</v>
      </c>
      <c r="C8" s="6" t="s">
        <v>77</v>
      </c>
      <c r="D8" s="30" t="s">
        <v>79</v>
      </c>
      <c r="E8" s="31" t="s">
        <v>198</v>
      </c>
      <c r="F8" s="44" t="s">
        <v>180</v>
      </c>
      <c r="G8" s="6" t="s">
        <v>210</v>
      </c>
      <c r="H8" s="20" t="s">
        <v>38</v>
      </c>
      <c r="I8" s="41">
        <v>100</v>
      </c>
      <c r="J8" s="41">
        <v>0</v>
      </c>
      <c r="K8" s="41">
        <v>100</v>
      </c>
      <c r="L8" s="20" t="s">
        <v>176</v>
      </c>
      <c r="M8" s="6" t="s">
        <v>48</v>
      </c>
      <c r="N8" s="20" t="s">
        <v>51</v>
      </c>
      <c r="O8" s="42">
        <v>42004</v>
      </c>
      <c r="P8" s="43" t="s">
        <v>197</v>
      </c>
    </row>
    <row r="9" spans="1:16" s="2" customFormat="1" ht="160.5" customHeight="1" thickBot="1">
      <c r="A9" s="45">
        <v>7</v>
      </c>
      <c r="B9" s="46" t="s">
        <v>134</v>
      </c>
      <c r="C9" s="47" t="s">
        <v>77</v>
      </c>
      <c r="D9" s="48" t="s">
        <v>79</v>
      </c>
      <c r="E9" s="49" t="s">
        <v>147</v>
      </c>
      <c r="F9" s="50" t="s">
        <v>148</v>
      </c>
      <c r="G9" s="47" t="s">
        <v>137</v>
      </c>
      <c r="H9" s="46" t="s">
        <v>38</v>
      </c>
      <c r="I9" s="40">
        <v>2500</v>
      </c>
      <c r="J9" s="40">
        <v>0</v>
      </c>
      <c r="K9" s="40">
        <v>2500</v>
      </c>
      <c r="L9" s="46" t="s">
        <v>176</v>
      </c>
      <c r="M9" s="47" t="s">
        <v>66</v>
      </c>
      <c r="N9" s="46" t="s">
        <v>134</v>
      </c>
      <c r="O9" s="51">
        <v>42185</v>
      </c>
      <c r="P9" s="52" t="s">
        <v>183</v>
      </c>
    </row>
    <row r="10" spans="1:16" ht="18.75">
      <c r="A10" s="71" t="s">
        <v>43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s="23" customFormat="1" ht="39" thickBot="1">
      <c r="A11" s="33" t="s">
        <v>24</v>
      </c>
      <c r="B11" s="34" t="s">
        <v>25</v>
      </c>
      <c r="C11" s="34" t="s">
        <v>26</v>
      </c>
      <c r="D11" s="34" t="s">
        <v>27</v>
      </c>
      <c r="E11" s="34" t="s">
        <v>28</v>
      </c>
      <c r="F11" s="34" t="s">
        <v>29</v>
      </c>
      <c r="G11" s="34" t="s">
        <v>30</v>
      </c>
      <c r="H11" s="34" t="s">
        <v>31</v>
      </c>
      <c r="I11" s="34" t="s">
        <v>41</v>
      </c>
      <c r="J11" s="34" t="s">
        <v>150</v>
      </c>
      <c r="K11" s="34" t="s">
        <v>42</v>
      </c>
      <c r="L11" s="34" t="s">
        <v>40</v>
      </c>
      <c r="M11" s="34" t="s">
        <v>32</v>
      </c>
      <c r="N11" s="34" t="s">
        <v>33</v>
      </c>
      <c r="O11" s="34" t="s">
        <v>34</v>
      </c>
      <c r="P11" s="35" t="s">
        <v>35</v>
      </c>
    </row>
    <row r="12" spans="1:16" s="2" customFormat="1" ht="97.5" customHeight="1" thickTop="1">
      <c r="A12" s="32">
        <v>8</v>
      </c>
      <c r="B12" s="20" t="s">
        <v>45</v>
      </c>
      <c r="C12" s="53" t="s">
        <v>95</v>
      </c>
      <c r="D12" s="54" t="s">
        <v>121</v>
      </c>
      <c r="E12" s="55" t="s">
        <v>122</v>
      </c>
      <c r="F12" s="44" t="s">
        <v>46</v>
      </c>
      <c r="G12" s="6" t="s">
        <v>52</v>
      </c>
      <c r="H12" s="20" t="s">
        <v>47</v>
      </c>
      <c r="I12" s="41">
        <v>55203</v>
      </c>
      <c r="J12" s="41">
        <v>147</v>
      </c>
      <c r="K12" s="41">
        <v>55056</v>
      </c>
      <c r="L12" s="20" t="s">
        <v>230</v>
      </c>
      <c r="M12" s="6" t="s">
        <v>48</v>
      </c>
      <c r="N12" s="20" t="s">
        <v>49</v>
      </c>
      <c r="O12" s="42">
        <v>41851</v>
      </c>
      <c r="P12" s="43" t="s">
        <v>169</v>
      </c>
    </row>
    <row r="13" spans="1:16" s="2" customFormat="1" ht="108.75" customHeight="1">
      <c r="A13" s="32">
        <v>9</v>
      </c>
      <c r="B13" s="20" t="s">
        <v>57</v>
      </c>
      <c r="C13" s="6" t="s">
        <v>95</v>
      </c>
      <c r="D13" s="30" t="s">
        <v>121</v>
      </c>
      <c r="E13" s="31" t="s">
        <v>122</v>
      </c>
      <c r="F13" s="44" t="s">
        <v>13</v>
      </c>
      <c r="G13" s="6" t="s">
        <v>152</v>
      </c>
      <c r="H13" s="20" t="s">
        <v>14</v>
      </c>
      <c r="I13" s="41">
        <v>17500</v>
      </c>
      <c r="J13" s="41">
        <v>9500</v>
      </c>
      <c r="K13" s="41">
        <v>8000</v>
      </c>
      <c r="L13" s="20" t="s">
        <v>174</v>
      </c>
      <c r="M13" s="6" t="s">
        <v>82</v>
      </c>
      <c r="N13" s="20" t="s">
        <v>57</v>
      </c>
      <c r="O13" s="42" t="s">
        <v>15</v>
      </c>
      <c r="P13" s="43" t="s">
        <v>221</v>
      </c>
    </row>
    <row r="14" spans="1:16" s="2" customFormat="1" ht="55.5" customHeight="1">
      <c r="A14" s="32">
        <v>10</v>
      </c>
      <c r="B14" s="20" t="s">
        <v>103</v>
      </c>
      <c r="C14" s="6" t="s">
        <v>95</v>
      </c>
      <c r="D14" s="30" t="s">
        <v>100</v>
      </c>
      <c r="E14" s="31" t="s">
        <v>101</v>
      </c>
      <c r="F14" s="44" t="s">
        <v>102</v>
      </c>
      <c r="G14" s="6" t="s">
        <v>106</v>
      </c>
      <c r="H14" s="20" t="s">
        <v>104</v>
      </c>
      <c r="I14" s="41">
        <v>1913</v>
      </c>
      <c r="J14" s="41">
        <v>100</v>
      </c>
      <c r="K14" s="41">
        <v>1813</v>
      </c>
      <c r="L14" s="20">
        <v>2737</v>
      </c>
      <c r="M14" s="6" t="s">
        <v>66</v>
      </c>
      <c r="N14" s="20" t="s">
        <v>140</v>
      </c>
      <c r="O14" s="42">
        <v>42004</v>
      </c>
      <c r="P14" s="43" t="s">
        <v>16</v>
      </c>
    </row>
    <row r="15" spans="1:16" s="2" customFormat="1" ht="72" customHeight="1">
      <c r="A15" s="32">
        <v>11</v>
      </c>
      <c r="B15" s="20" t="s">
        <v>49</v>
      </c>
      <c r="C15" s="6" t="s">
        <v>95</v>
      </c>
      <c r="D15" s="30" t="s">
        <v>107</v>
      </c>
      <c r="E15" s="31" t="s">
        <v>108</v>
      </c>
      <c r="F15" s="44" t="s">
        <v>124</v>
      </c>
      <c r="G15" s="6" t="s">
        <v>153</v>
      </c>
      <c r="H15" s="20" t="s">
        <v>38</v>
      </c>
      <c r="I15" s="41">
        <v>25449</v>
      </c>
      <c r="J15" s="41">
        <v>7654</v>
      </c>
      <c r="K15" s="41">
        <v>17795</v>
      </c>
      <c r="L15" s="20">
        <v>2426</v>
      </c>
      <c r="M15" s="6" t="s">
        <v>67</v>
      </c>
      <c r="N15" s="20" t="s">
        <v>49</v>
      </c>
      <c r="O15" s="42">
        <v>41820</v>
      </c>
      <c r="P15" s="43" t="s">
        <v>18</v>
      </c>
    </row>
    <row r="16" spans="1:16" s="23" customFormat="1" ht="81.75" customHeight="1">
      <c r="A16" s="32">
        <v>12</v>
      </c>
      <c r="B16" s="20" t="s">
        <v>105</v>
      </c>
      <c r="C16" s="6" t="s">
        <v>95</v>
      </c>
      <c r="D16" s="30" t="s">
        <v>107</v>
      </c>
      <c r="E16" s="31" t="s">
        <v>108</v>
      </c>
      <c r="F16" s="44" t="s">
        <v>109</v>
      </c>
      <c r="G16" s="6" t="s">
        <v>110</v>
      </c>
      <c r="H16" s="20" t="s">
        <v>38</v>
      </c>
      <c r="I16" s="41">
        <v>20500</v>
      </c>
      <c r="J16" s="41">
        <v>0</v>
      </c>
      <c r="K16" s="41">
        <v>20500</v>
      </c>
      <c r="L16" s="20">
        <v>2657</v>
      </c>
      <c r="M16" s="6" t="s">
        <v>67</v>
      </c>
      <c r="N16" s="20" t="s">
        <v>227</v>
      </c>
      <c r="O16" s="42">
        <v>41912</v>
      </c>
      <c r="P16" s="43" t="s">
        <v>22</v>
      </c>
    </row>
    <row r="17" spans="1:16" s="23" customFormat="1" ht="79.5" customHeight="1">
      <c r="A17" s="32">
        <v>13</v>
      </c>
      <c r="B17" s="20" t="s">
        <v>105</v>
      </c>
      <c r="C17" s="6" t="s">
        <v>95</v>
      </c>
      <c r="D17" s="30" t="s">
        <v>107</v>
      </c>
      <c r="E17" s="31" t="s">
        <v>108</v>
      </c>
      <c r="F17" s="44" t="s">
        <v>255</v>
      </c>
      <c r="G17" s="6" t="s">
        <v>80</v>
      </c>
      <c r="H17" s="20" t="s">
        <v>38</v>
      </c>
      <c r="I17" s="41">
        <v>10000</v>
      </c>
      <c r="J17" s="41">
        <v>0</v>
      </c>
      <c r="K17" s="41">
        <v>10000</v>
      </c>
      <c r="L17" s="20">
        <v>2768</v>
      </c>
      <c r="M17" s="53" t="s">
        <v>67</v>
      </c>
      <c r="N17" s="20" t="s">
        <v>227</v>
      </c>
      <c r="O17" s="42">
        <v>41943</v>
      </c>
      <c r="P17" s="43" t="s">
        <v>182</v>
      </c>
    </row>
    <row r="18" spans="1:16" s="2" customFormat="1" ht="108" customHeight="1">
      <c r="A18" s="32">
        <v>14</v>
      </c>
      <c r="B18" s="20" t="s">
        <v>134</v>
      </c>
      <c r="C18" s="6" t="s">
        <v>95</v>
      </c>
      <c r="D18" s="30" t="s">
        <v>96</v>
      </c>
      <c r="E18" s="31" t="s">
        <v>97</v>
      </c>
      <c r="F18" s="44" t="s">
        <v>129</v>
      </c>
      <c r="G18" s="6" t="s">
        <v>80</v>
      </c>
      <c r="H18" s="20" t="s">
        <v>38</v>
      </c>
      <c r="I18" s="41">
        <v>5306</v>
      </c>
      <c r="J18" s="41">
        <v>78</v>
      </c>
      <c r="K18" s="41">
        <v>5228</v>
      </c>
      <c r="L18" s="20">
        <v>2539</v>
      </c>
      <c r="M18" s="6" t="s">
        <v>171</v>
      </c>
      <c r="N18" s="20" t="s">
        <v>49</v>
      </c>
      <c r="O18" s="42">
        <v>41882</v>
      </c>
      <c r="P18" s="43" t="s">
        <v>5</v>
      </c>
    </row>
    <row r="19" spans="1:16" s="2" customFormat="1" ht="108.75" customHeight="1">
      <c r="A19" s="32">
        <v>15</v>
      </c>
      <c r="B19" s="20" t="s">
        <v>49</v>
      </c>
      <c r="C19" s="6" t="s">
        <v>95</v>
      </c>
      <c r="D19" s="30" t="s">
        <v>96</v>
      </c>
      <c r="E19" s="31" t="s">
        <v>97</v>
      </c>
      <c r="F19" s="44" t="s">
        <v>98</v>
      </c>
      <c r="G19" s="6" t="s">
        <v>80</v>
      </c>
      <c r="H19" s="20" t="s">
        <v>38</v>
      </c>
      <c r="I19" s="41">
        <v>26436</v>
      </c>
      <c r="J19" s="41">
        <v>1368</v>
      </c>
      <c r="K19" s="41">
        <v>25068</v>
      </c>
      <c r="L19" s="20">
        <v>2668</v>
      </c>
      <c r="M19" s="6" t="s">
        <v>66</v>
      </c>
      <c r="N19" s="20" t="s">
        <v>49</v>
      </c>
      <c r="O19" s="42">
        <v>42185</v>
      </c>
      <c r="P19" s="43" t="s">
        <v>251</v>
      </c>
    </row>
    <row r="20" spans="1:16" s="2" customFormat="1" ht="70.5" customHeight="1">
      <c r="A20" s="32">
        <v>16</v>
      </c>
      <c r="B20" s="20" t="s">
        <v>49</v>
      </c>
      <c r="C20" s="6" t="s">
        <v>95</v>
      </c>
      <c r="D20" s="30" t="s">
        <v>96</v>
      </c>
      <c r="E20" s="31" t="s">
        <v>97</v>
      </c>
      <c r="F20" s="44" t="s">
        <v>256</v>
      </c>
      <c r="G20" s="6" t="s">
        <v>80</v>
      </c>
      <c r="H20" s="20" t="s">
        <v>38</v>
      </c>
      <c r="I20" s="41">
        <v>80000</v>
      </c>
      <c r="J20" s="41">
        <v>0</v>
      </c>
      <c r="K20" s="41">
        <v>865</v>
      </c>
      <c r="L20" s="20">
        <v>5527</v>
      </c>
      <c r="M20" s="6" t="s">
        <v>67</v>
      </c>
      <c r="N20" s="20" t="s">
        <v>6</v>
      </c>
      <c r="O20" s="42">
        <v>42369</v>
      </c>
      <c r="P20" s="43" t="s">
        <v>7</v>
      </c>
    </row>
    <row r="21" spans="1:16" s="2" customFormat="1" ht="53.25" customHeight="1">
      <c r="A21" s="32">
        <v>17</v>
      </c>
      <c r="B21" s="20" t="s">
        <v>49</v>
      </c>
      <c r="C21" s="6" t="s">
        <v>95</v>
      </c>
      <c r="D21" s="30" t="s">
        <v>96</v>
      </c>
      <c r="E21" s="31" t="s">
        <v>97</v>
      </c>
      <c r="F21" s="44" t="s">
        <v>132</v>
      </c>
      <c r="G21" s="6" t="s">
        <v>80</v>
      </c>
      <c r="H21" s="20" t="s">
        <v>38</v>
      </c>
      <c r="I21" s="41">
        <v>17968</v>
      </c>
      <c r="J21" s="41">
        <v>0</v>
      </c>
      <c r="K21" s="41">
        <v>17968</v>
      </c>
      <c r="L21" s="20">
        <v>2655</v>
      </c>
      <c r="M21" s="6" t="s">
        <v>48</v>
      </c>
      <c r="N21" s="20" t="s">
        <v>49</v>
      </c>
      <c r="O21" s="42">
        <v>42004</v>
      </c>
      <c r="P21" s="43" t="s">
        <v>20</v>
      </c>
    </row>
    <row r="22" spans="1:16" s="2" customFormat="1" ht="42.75" customHeight="1">
      <c r="A22" s="32">
        <v>18</v>
      </c>
      <c r="B22" s="20" t="s">
        <v>49</v>
      </c>
      <c r="C22" s="6" t="s">
        <v>95</v>
      </c>
      <c r="D22" s="30" t="s">
        <v>96</v>
      </c>
      <c r="E22" s="31" t="s">
        <v>97</v>
      </c>
      <c r="F22" s="44" t="s">
        <v>133</v>
      </c>
      <c r="G22" s="6" t="s">
        <v>80</v>
      </c>
      <c r="H22" s="20" t="s">
        <v>38</v>
      </c>
      <c r="I22" s="41">
        <v>7542</v>
      </c>
      <c r="J22" s="41">
        <v>77</v>
      </c>
      <c r="K22" s="41">
        <v>7447</v>
      </c>
      <c r="L22" s="20">
        <v>2580</v>
      </c>
      <c r="M22" s="6" t="s">
        <v>48</v>
      </c>
      <c r="N22" s="20" t="s">
        <v>49</v>
      </c>
      <c r="O22" s="42">
        <v>41882</v>
      </c>
      <c r="P22" s="43" t="s">
        <v>246</v>
      </c>
    </row>
    <row r="23" spans="1:16" s="13" customFormat="1" ht="80.25" customHeight="1">
      <c r="A23" s="32">
        <v>19</v>
      </c>
      <c r="B23" s="20" t="s">
        <v>49</v>
      </c>
      <c r="C23" s="6" t="s">
        <v>95</v>
      </c>
      <c r="D23" s="30" t="s">
        <v>96</v>
      </c>
      <c r="E23" s="31" t="s">
        <v>97</v>
      </c>
      <c r="F23" s="44" t="s">
        <v>213</v>
      </c>
      <c r="G23" s="6" t="s">
        <v>154</v>
      </c>
      <c r="H23" s="20" t="s">
        <v>38</v>
      </c>
      <c r="I23" s="41">
        <v>8000</v>
      </c>
      <c r="J23" s="41">
        <v>9</v>
      </c>
      <c r="K23" s="41">
        <v>291</v>
      </c>
      <c r="L23" s="20" t="s">
        <v>73</v>
      </c>
      <c r="M23" s="6" t="s">
        <v>66</v>
      </c>
      <c r="N23" s="20" t="s">
        <v>161</v>
      </c>
      <c r="O23" s="42">
        <v>42369</v>
      </c>
      <c r="P23" s="43" t="s">
        <v>217</v>
      </c>
    </row>
    <row r="24" spans="1:16" s="2" customFormat="1" ht="174" customHeight="1">
      <c r="A24" s="32">
        <v>20</v>
      </c>
      <c r="B24" s="20" t="s">
        <v>45</v>
      </c>
      <c r="C24" s="6" t="s">
        <v>199</v>
      </c>
      <c r="D24" s="30" t="s">
        <v>200</v>
      </c>
      <c r="E24" s="31" t="s">
        <v>201</v>
      </c>
      <c r="F24" s="44" t="s">
        <v>177</v>
      </c>
      <c r="G24" s="6" t="s">
        <v>72</v>
      </c>
      <c r="H24" s="20" t="s">
        <v>38</v>
      </c>
      <c r="I24" s="41">
        <v>29443</v>
      </c>
      <c r="J24" s="41">
        <v>2945</v>
      </c>
      <c r="K24" s="41">
        <v>26498</v>
      </c>
      <c r="L24" s="20">
        <v>2627</v>
      </c>
      <c r="M24" s="6" t="s">
        <v>82</v>
      </c>
      <c r="N24" s="20" t="s">
        <v>70</v>
      </c>
      <c r="O24" s="42">
        <v>41882</v>
      </c>
      <c r="P24" s="43" t="s">
        <v>196</v>
      </c>
    </row>
    <row r="25" spans="1:16" s="2" customFormat="1" ht="134.25" customHeight="1">
      <c r="A25" s="32">
        <v>21</v>
      </c>
      <c r="B25" s="20" t="s">
        <v>57</v>
      </c>
      <c r="C25" s="6" t="s">
        <v>36</v>
      </c>
      <c r="D25" s="30" t="s">
        <v>37</v>
      </c>
      <c r="E25" s="31" t="s">
        <v>90</v>
      </c>
      <c r="F25" s="44" t="s">
        <v>89</v>
      </c>
      <c r="G25" s="6" t="s">
        <v>58</v>
      </c>
      <c r="H25" s="20" t="s">
        <v>56</v>
      </c>
      <c r="I25" s="41">
        <v>300000</v>
      </c>
      <c r="J25" s="41">
        <v>1300</v>
      </c>
      <c r="K25" s="41">
        <v>1000</v>
      </c>
      <c r="L25" s="20">
        <v>1737</v>
      </c>
      <c r="M25" s="6" t="s">
        <v>171</v>
      </c>
      <c r="N25" s="20" t="s">
        <v>57</v>
      </c>
      <c r="O25" s="42">
        <v>44196</v>
      </c>
      <c r="P25" s="43" t="s">
        <v>2</v>
      </c>
    </row>
    <row r="26" spans="1:16" s="2" customFormat="1" ht="122.25" customHeight="1">
      <c r="A26" s="32">
        <v>22</v>
      </c>
      <c r="B26" s="20" t="s">
        <v>57</v>
      </c>
      <c r="C26" s="6" t="s">
        <v>36</v>
      </c>
      <c r="D26" s="30" t="s">
        <v>37</v>
      </c>
      <c r="E26" s="31" t="s">
        <v>39</v>
      </c>
      <c r="F26" s="44" t="s">
        <v>88</v>
      </c>
      <c r="G26" s="6" t="s">
        <v>58</v>
      </c>
      <c r="H26" s="20" t="s">
        <v>56</v>
      </c>
      <c r="I26" s="41">
        <v>34000</v>
      </c>
      <c r="J26" s="41">
        <v>0</v>
      </c>
      <c r="K26" s="41">
        <v>700</v>
      </c>
      <c r="L26" s="20">
        <v>2661</v>
      </c>
      <c r="M26" s="6" t="s">
        <v>171</v>
      </c>
      <c r="N26" s="20" t="s">
        <v>57</v>
      </c>
      <c r="O26" s="42">
        <v>42369</v>
      </c>
      <c r="P26" s="43" t="s">
        <v>219</v>
      </c>
    </row>
    <row r="27" spans="1:16" s="2" customFormat="1" ht="123.75" customHeight="1">
      <c r="A27" s="32">
        <v>23</v>
      </c>
      <c r="B27" s="20" t="s">
        <v>57</v>
      </c>
      <c r="C27" s="6" t="s">
        <v>36</v>
      </c>
      <c r="D27" s="30" t="s">
        <v>37</v>
      </c>
      <c r="E27" s="31" t="s">
        <v>39</v>
      </c>
      <c r="F27" s="44" t="s">
        <v>94</v>
      </c>
      <c r="G27" s="6" t="s">
        <v>58</v>
      </c>
      <c r="H27" s="20" t="s">
        <v>56</v>
      </c>
      <c r="I27" s="41">
        <v>50000</v>
      </c>
      <c r="J27" s="41">
        <v>450</v>
      </c>
      <c r="K27" s="41">
        <v>43001</v>
      </c>
      <c r="L27" s="20" t="s">
        <v>175</v>
      </c>
      <c r="M27" s="6" t="s">
        <v>82</v>
      </c>
      <c r="N27" s="20" t="s">
        <v>57</v>
      </c>
      <c r="O27" s="42">
        <v>42369</v>
      </c>
      <c r="P27" s="43" t="s">
        <v>220</v>
      </c>
    </row>
    <row r="28" spans="1:16" s="2" customFormat="1" ht="72" customHeight="1">
      <c r="A28" s="32">
        <v>24</v>
      </c>
      <c r="B28" s="20" t="s">
        <v>57</v>
      </c>
      <c r="C28" s="6" t="s">
        <v>36</v>
      </c>
      <c r="D28" s="30" t="s">
        <v>37</v>
      </c>
      <c r="E28" s="31" t="s">
        <v>39</v>
      </c>
      <c r="F28" s="44" t="s">
        <v>99</v>
      </c>
      <c r="G28" s="6" t="s">
        <v>58</v>
      </c>
      <c r="H28" s="20" t="s">
        <v>56</v>
      </c>
      <c r="I28" s="41">
        <v>60000</v>
      </c>
      <c r="J28" s="41">
        <v>0</v>
      </c>
      <c r="K28" s="41">
        <v>944</v>
      </c>
      <c r="L28" s="20">
        <v>2329</v>
      </c>
      <c r="M28" s="6" t="s">
        <v>171</v>
      </c>
      <c r="N28" s="20" t="s">
        <v>57</v>
      </c>
      <c r="O28" s="42">
        <v>42369</v>
      </c>
      <c r="P28" s="43" t="s">
        <v>228</v>
      </c>
    </row>
    <row r="29" spans="1:16" s="2" customFormat="1" ht="45.75" customHeight="1">
      <c r="A29" s="32">
        <v>25</v>
      </c>
      <c r="B29" s="20" t="s">
        <v>49</v>
      </c>
      <c r="C29" s="6" t="s">
        <v>36</v>
      </c>
      <c r="D29" s="30" t="s">
        <v>37</v>
      </c>
      <c r="E29" s="31" t="s">
        <v>59</v>
      </c>
      <c r="F29" s="44" t="s">
        <v>8</v>
      </c>
      <c r="G29" s="6" t="s">
        <v>80</v>
      </c>
      <c r="H29" s="20" t="s">
        <v>38</v>
      </c>
      <c r="I29" s="41">
        <v>6000</v>
      </c>
      <c r="J29" s="41">
        <v>0</v>
      </c>
      <c r="K29" s="41">
        <v>6000</v>
      </c>
      <c r="L29" s="20">
        <v>5546</v>
      </c>
      <c r="M29" s="6" t="s">
        <v>173</v>
      </c>
      <c r="N29" s="20" t="s">
        <v>49</v>
      </c>
      <c r="O29" s="42">
        <v>42004</v>
      </c>
      <c r="P29" s="43" t="s">
        <v>181</v>
      </c>
    </row>
    <row r="30" spans="1:16" s="2" customFormat="1" ht="48" customHeight="1">
      <c r="A30" s="32">
        <v>26</v>
      </c>
      <c r="B30" s="20" t="s">
        <v>49</v>
      </c>
      <c r="C30" s="6" t="s">
        <v>36</v>
      </c>
      <c r="D30" s="30" t="s">
        <v>37</v>
      </c>
      <c r="E30" s="31" t="s">
        <v>59</v>
      </c>
      <c r="F30" s="44" t="s">
        <v>92</v>
      </c>
      <c r="G30" s="6" t="s">
        <v>80</v>
      </c>
      <c r="H30" s="20" t="s">
        <v>38</v>
      </c>
      <c r="I30" s="41">
        <v>20000</v>
      </c>
      <c r="J30" s="41">
        <v>200</v>
      </c>
      <c r="K30" s="41">
        <v>200</v>
      </c>
      <c r="L30" s="20" t="s">
        <v>178</v>
      </c>
      <c r="M30" s="6" t="s">
        <v>173</v>
      </c>
      <c r="N30" s="20" t="s">
        <v>49</v>
      </c>
      <c r="O30" s="42">
        <v>42369</v>
      </c>
      <c r="P30" s="43" t="s">
        <v>74</v>
      </c>
    </row>
    <row r="31" spans="1:16" s="2" customFormat="1" ht="57.75" customHeight="1">
      <c r="A31" s="32">
        <v>27</v>
      </c>
      <c r="B31" s="20" t="s">
        <v>49</v>
      </c>
      <c r="C31" s="6" t="s">
        <v>36</v>
      </c>
      <c r="D31" s="30" t="s">
        <v>37</v>
      </c>
      <c r="E31" s="31" t="s">
        <v>59</v>
      </c>
      <c r="F31" s="44" t="s">
        <v>91</v>
      </c>
      <c r="G31" s="6" t="s">
        <v>80</v>
      </c>
      <c r="H31" s="20" t="s">
        <v>38</v>
      </c>
      <c r="I31" s="41">
        <v>16000</v>
      </c>
      <c r="J31" s="41">
        <v>231</v>
      </c>
      <c r="K31" s="41">
        <v>30</v>
      </c>
      <c r="L31" s="20" t="s">
        <v>179</v>
      </c>
      <c r="M31" s="53" t="s">
        <v>173</v>
      </c>
      <c r="N31" s="20" t="s">
        <v>49</v>
      </c>
      <c r="O31" s="42">
        <v>42735</v>
      </c>
      <c r="P31" s="43" t="s">
        <v>3</v>
      </c>
    </row>
    <row r="32" spans="1:16" s="2" customFormat="1" ht="54.75" customHeight="1">
      <c r="A32" s="32">
        <v>28</v>
      </c>
      <c r="B32" s="20" t="s">
        <v>49</v>
      </c>
      <c r="C32" s="6" t="s">
        <v>36</v>
      </c>
      <c r="D32" s="30" t="s">
        <v>37</v>
      </c>
      <c r="E32" s="31" t="s">
        <v>59</v>
      </c>
      <c r="F32" s="44" t="s">
        <v>93</v>
      </c>
      <c r="G32" s="6" t="s">
        <v>80</v>
      </c>
      <c r="H32" s="20" t="s">
        <v>38</v>
      </c>
      <c r="I32" s="41">
        <v>34000</v>
      </c>
      <c r="J32" s="41">
        <v>222</v>
      </c>
      <c r="K32" s="41">
        <v>219</v>
      </c>
      <c r="L32" s="20">
        <v>2550</v>
      </c>
      <c r="M32" s="6" t="s">
        <v>173</v>
      </c>
      <c r="N32" s="20" t="s">
        <v>49</v>
      </c>
      <c r="O32" s="42">
        <v>43100</v>
      </c>
      <c r="P32" s="43" t="s">
        <v>4</v>
      </c>
    </row>
    <row r="33" spans="1:16" s="13" customFormat="1" ht="211.5" customHeight="1">
      <c r="A33" s="32">
        <v>29</v>
      </c>
      <c r="B33" s="20" t="s">
        <v>50</v>
      </c>
      <c r="C33" s="6" t="s">
        <v>139</v>
      </c>
      <c r="D33" s="56" t="s">
        <v>37</v>
      </c>
      <c r="E33" s="31" t="s">
        <v>123</v>
      </c>
      <c r="F33" s="44" t="s">
        <v>53</v>
      </c>
      <c r="G33" s="6" t="s">
        <v>157</v>
      </c>
      <c r="H33" s="20" t="s">
        <v>166</v>
      </c>
      <c r="I33" s="41">
        <v>69089</v>
      </c>
      <c r="J33" s="41">
        <v>25789</v>
      </c>
      <c r="K33" s="41">
        <v>43303</v>
      </c>
      <c r="L33" s="20">
        <v>2397</v>
      </c>
      <c r="M33" s="6" t="s">
        <v>48</v>
      </c>
      <c r="N33" s="20" t="s">
        <v>51</v>
      </c>
      <c r="O33" s="42">
        <v>41820</v>
      </c>
      <c r="P33" s="43" t="s">
        <v>252</v>
      </c>
    </row>
    <row r="34" spans="1:16" s="13" customFormat="1" ht="73.5" customHeight="1">
      <c r="A34" s="32">
        <v>30</v>
      </c>
      <c r="B34" s="20" t="s">
        <v>57</v>
      </c>
      <c r="C34" s="6" t="s">
        <v>36</v>
      </c>
      <c r="D34" s="30" t="s">
        <v>54</v>
      </c>
      <c r="E34" s="31" t="s">
        <v>60</v>
      </c>
      <c r="F34" s="44" t="s">
        <v>19</v>
      </c>
      <c r="G34" s="6" t="s">
        <v>184</v>
      </c>
      <c r="H34" s="20" t="s">
        <v>38</v>
      </c>
      <c r="I34" s="41">
        <v>10088</v>
      </c>
      <c r="J34" s="41">
        <v>0</v>
      </c>
      <c r="K34" s="41">
        <v>10088</v>
      </c>
      <c r="L34" s="20">
        <v>2629</v>
      </c>
      <c r="M34" s="6" t="s">
        <v>171</v>
      </c>
      <c r="N34" s="20" t="s">
        <v>57</v>
      </c>
      <c r="O34" s="42">
        <v>41912</v>
      </c>
      <c r="P34" s="43" t="s">
        <v>185</v>
      </c>
    </row>
    <row r="35" spans="1:16" s="2" customFormat="1" ht="57" customHeight="1">
      <c r="A35" s="8">
        <v>31</v>
      </c>
      <c r="B35" s="7" t="s">
        <v>49</v>
      </c>
      <c r="C35" s="4" t="s">
        <v>36</v>
      </c>
      <c r="D35" s="21" t="s">
        <v>54</v>
      </c>
      <c r="E35" s="5" t="s">
        <v>60</v>
      </c>
      <c r="F35" s="9" t="s">
        <v>130</v>
      </c>
      <c r="G35" s="4" t="s">
        <v>155</v>
      </c>
      <c r="H35" s="7" t="s">
        <v>38</v>
      </c>
      <c r="I35" s="10">
        <v>8800</v>
      </c>
      <c r="J35" s="41">
        <v>0</v>
      </c>
      <c r="K35" s="41">
        <v>8800</v>
      </c>
      <c r="L35" s="7">
        <v>2773</v>
      </c>
      <c r="M35" s="4" t="s">
        <v>171</v>
      </c>
      <c r="N35" s="7" t="s">
        <v>49</v>
      </c>
      <c r="O35" s="11">
        <v>41943</v>
      </c>
      <c r="P35" s="12" t="s">
        <v>218</v>
      </c>
    </row>
    <row r="36" spans="1:16" s="2" customFormat="1" ht="123.75" customHeight="1">
      <c r="A36" s="32">
        <v>32</v>
      </c>
      <c r="B36" s="20" t="s">
        <v>134</v>
      </c>
      <c r="C36" s="6" t="s">
        <v>36</v>
      </c>
      <c r="D36" s="30" t="s">
        <v>249</v>
      </c>
      <c r="E36" s="31" t="s">
        <v>248</v>
      </c>
      <c r="F36" s="44" t="s">
        <v>229</v>
      </c>
      <c r="G36" s="6" t="s">
        <v>231</v>
      </c>
      <c r="H36" s="20" t="s">
        <v>188</v>
      </c>
      <c r="I36" s="41">
        <v>22279</v>
      </c>
      <c r="J36" s="41">
        <v>0</v>
      </c>
      <c r="K36" s="41">
        <v>22279</v>
      </c>
      <c r="L36" s="20">
        <v>2741</v>
      </c>
      <c r="M36" s="6" t="s">
        <v>141</v>
      </c>
      <c r="N36" s="20" t="s">
        <v>57</v>
      </c>
      <c r="O36" s="42">
        <v>42185</v>
      </c>
      <c r="P36" s="43" t="s">
        <v>187</v>
      </c>
    </row>
    <row r="37" spans="1:16" s="2" customFormat="1" ht="94.5" customHeight="1">
      <c r="A37" s="32">
        <v>33</v>
      </c>
      <c r="B37" s="57" t="s">
        <v>164</v>
      </c>
      <c r="C37" s="58" t="s">
        <v>36</v>
      </c>
      <c r="D37" s="59" t="s">
        <v>54</v>
      </c>
      <c r="E37" s="60" t="s">
        <v>55</v>
      </c>
      <c r="F37" s="61" t="s">
        <v>126</v>
      </c>
      <c r="G37" s="58" t="s">
        <v>145</v>
      </c>
      <c r="H37" s="57" t="s">
        <v>234</v>
      </c>
      <c r="I37" s="62">
        <v>17600</v>
      </c>
      <c r="J37" s="62">
        <v>1307</v>
      </c>
      <c r="K37" s="62">
        <v>17600</v>
      </c>
      <c r="L37" s="57" t="s">
        <v>232</v>
      </c>
      <c r="M37" s="58" t="s">
        <v>141</v>
      </c>
      <c r="N37" s="57" t="s">
        <v>57</v>
      </c>
      <c r="O37" s="63">
        <v>41973</v>
      </c>
      <c r="P37" s="64" t="s">
        <v>253</v>
      </c>
    </row>
    <row r="38" spans="1:16" s="2" customFormat="1" ht="96" customHeight="1">
      <c r="A38" s="32">
        <v>34</v>
      </c>
      <c r="B38" s="20" t="s">
        <v>164</v>
      </c>
      <c r="C38" s="6" t="s">
        <v>36</v>
      </c>
      <c r="D38" s="30" t="s">
        <v>54</v>
      </c>
      <c r="E38" s="31" t="s">
        <v>55</v>
      </c>
      <c r="F38" s="44" t="s">
        <v>127</v>
      </c>
      <c r="G38" s="6" t="s">
        <v>145</v>
      </c>
      <c r="H38" s="20" t="s">
        <v>235</v>
      </c>
      <c r="I38" s="41">
        <v>14619</v>
      </c>
      <c r="J38" s="41">
        <v>1828</v>
      </c>
      <c r="K38" s="41">
        <v>14619</v>
      </c>
      <c r="L38" s="20" t="s">
        <v>233</v>
      </c>
      <c r="M38" s="6" t="s">
        <v>141</v>
      </c>
      <c r="N38" s="20" t="s">
        <v>57</v>
      </c>
      <c r="O38" s="42">
        <v>41973</v>
      </c>
      <c r="P38" s="43" t="s">
        <v>254</v>
      </c>
    </row>
    <row r="39" spans="1:16" s="2" customFormat="1" ht="120.75" customHeight="1">
      <c r="A39" s="32">
        <v>35</v>
      </c>
      <c r="B39" s="20" t="s">
        <v>164</v>
      </c>
      <c r="C39" s="53" t="s">
        <v>36</v>
      </c>
      <c r="D39" s="54" t="s">
        <v>54</v>
      </c>
      <c r="E39" s="55" t="s">
        <v>55</v>
      </c>
      <c r="F39" s="44" t="s">
        <v>128</v>
      </c>
      <c r="G39" s="6" t="s">
        <v>146</v>
      </c>
      <c r="H39" s="20" t="s">
        <v>136</v>
      </c>
      <c r="I39" s="41">
        <v>1956</v>
      </c>
      <c r="J39" s="41">
        <v>56</v>
      </c>
      <c r="K39" s="41">
        <v>1900</v>
      </c>
      <c r="L39" s="20">
        <v>2716</v>
      </c>
      <c r="M39" s="6" t="s">
        <v>141</v>
      </c>
      <c r="N39" s="20" t="s">
        <v>57</v>
      </c>
      <c r="O39" s="42">
        <v>41973</v>
      </c>
      <c r="P39" s="43" t="s">
        <v>135</v>
      </c>
    </row>
    <row r="40" spans="1:16" s="2" customFormat="1" ht="244.5" customHeight="1">
      <c r="A40" s="32">
        <v>36</v>
      </c>
      <c r="B40" s="20" t="s">
        <v>57</v>
      </c>
      <c r="C40" s="53" t="s">
        <v>36</v>
      </c>
      <c r="D40" s="54" t="s">
        <v>54</v>
      </c>
      <c r="E40" s="55" t="s">
        <v>55</v>
      </c>
      <c r="F40" s="44" t="s">
        <v>237</v>
      </c>
      <c r="G40" s="6" t="s">
        <v>159</v>
      </c>
      <c r="H40" s="20" t="s">
        <v>165</v>
      </c>
      <c r="I40" s="41">
        <v>13700</v>
      </c>
      <c r="J40" s="41">
        <v>383</v>
      </c>
      <c r="K40" s="41">
        <v>7532</v>
      </c>
      <c r="L40" s="20" t="s">
        <v>236</v>
      </c>
      <c r="M40" s="53" t="s">
        <v>172</v>
      </c>
      <c r="N40" s="20" t="s">
        <v>57</v>
      </c>
      <c r="O40" s="42">
        <v>41973</v>
      </c>
      <c r="P40" s="43" t="s">
        <v>186</v>
      </c>
    </row>
    <row r="41" spans="1:16" s="2" customFormat="1" ht="83.25" customHeight="1">
      <c r="A41" s="32">
        <v>37</v>
      </c>
      <c r="B41" s="20" t="s">
        <v>57</v>
      </c>
      <c r="C41" s="6" t="s">
        <v>208</v>
      </c>
      <c r="D41" s="30" t="s">
        <v>207</v>
      </c>
      <c r="E41" s="31" t="s">
        <v>209</v>
      </c>
      <c r="F41" s="44" t="s">
        <v>131</v>
      </c>
      <c r="G41" s="6" t="s">
        <v>156</v>
      </c>
      <c r="H41" s="20" t="s">
        <v>38</v>
      </c>
      <c r="I41" s="41">
        <v>16833</v>
      </c>
      <c r="J41" s="41">
        <v>166</v>
      </c>
      <c r="K41" s="41">
        <v>16833</v>
      </c>
      <c r="L41" s="20" t="s">
        <v>238</v>
      </c>
      <c r="M41" s="6" t="s">
        <v>82</v>
      </c>
      <c r="N41" s="20" t="s">
        <v>57</v>
      </c>
      <c r="O41" s="42">
        <v>41942</v>
      </c>
      <c r="P41" s="43" t="s">
        <v>239</v>
      </c>
    </row>
    <row r="42" spans="1:16" s="2" customFormat="1" ht="146.25" customHeight="1">
      <c r="A42" s="32">
        <v>38</v>
      </c>
      <c r="B42" s="20" t="s">
        <v>49</v>
      </c>
      <c r="C42" s="6" t="s">
        <v>83</v>
      </c>
      <c r="D42" s="30" t="s">
        <v>143</v>
      </c>
      <c r="E42" s="31" t="s">
        <v>144</v>
      </c>
      <c r="F42" s="44" t="s">
        <v>142</v>
      </c>
      <c r="G42" s="6" t="s">
        <v>80</v>
      </c>
      <c r="H42" s="20" t="s">
        <v>38</v>
      </c>
      <c r="I42" s="41">
        <v>48433</v>
      </c>
      <c r="J42" s="41">
        <v>24678</v>
      </c>
      <c r="K42" s="41">
        <v>23760</v>
      </c>
      <c r="L42" s="20">
        <v>2184</v>
      </c>
      <c r="M42" s="6" t="s">
        <v>171</v>
      </c>
      <c r="N42" s="20" t="s">
        <v>49</v>
      </c>
      <c r="O42" s="42">
        <v>41820</v>
      </c>
      <c r="P42" s="43" t="s">
        <v>1</v>
      </c>
    </row>
    <row r="43" spans="1:16" s="2" customFormat="1" ht="111" customHeight="1">
      <c r="A43" s="32">
        <v>39</v>
      </c>
      <c r="B43" s="20" t="s">
        <v>49</v>
      </c>
      <c r="C43" s="53" t="s">
        <v>83</v>
      </c>
      <c r="D43" s="54" t="s">
        <v>143</v>
      </c>
      <c r="E43" s="55" t="s">
        <v>144</v>
      </c>
      <c r="F43" s="44" t="s">
        <v>125</v>
      </c>
      <c r="G43" s="6" t="s">
        <v>80</v>
      </c>
      <c r="H43" s="20" t="s">
        <v>38</v>
      </c>
      <c r="I43" s="41">
        <v>47923</v>
      </c>
      <c r="J43" s="41">
        <v>840</v>
      </c>
      <c r="K43" s="41">
        <v>47083</v>
      </c>
      <c r="L43" s="20">
        <v>2496</v>
      </c>
      <c r="M43" s="6" t="s">
        <v>171</v>
      </c>
      <c r="N43" s="20" t="s">
        <v>49</v>
      </c>
      <c r="O43" s="42">
        <v>42004</v>
      </c>
      <c r="P43" s="43" t="s">
        <v>240</v>
      </c>
    </row>
    <row r="44" spans="1:16" s="2" customFormat="1" ht="60.75" customHeight="1">
      <c r="A44" s="8">
        <v>40</v>
      </c>
      <c r="B44" s="7" t="s">
        <v>81</v>
      </c>
      <c r="C44" s="4" t="s">
        <v>83</v>
      </c>
      <c r="D44" s="21" t="s">
        <v>84</v>
      </c>
      <c r="E44" s="5" t="s">
        <v>85</v>
      </c>
      <c r="F44" s="9" t="s">
        <v>86</v>
      </c>
      <c r="G44" s="4" t="s">
        <v>87</v>
      </c>
      <c r="H44" s="7" t="s">
        <v>241</v>
      </c>
      <c r="I44" s="10">
        <v>30000</v>
      </c>
      <c r="J44" s="10">
        <v>10344</v>
      </c>
      <c r="K44" s="10">
        <v>11106</v>
      </c>
      <c r="L44" s="7">
        <v>5562</v>
      </c>
      <c r="M44" s="4" t="s">
        <v>82</v>
      </c>
      <c r="N44" s="7" t="s">
        <v>81</v>
      </c>
      <c r="O44" s="11">
        <v>42369</v>
      </c>
      <c r="P44" s="12" t="s">
        <v>9</v>
      </c>
    </row>
    <row r="45" spans="1:16" s="2" customFormat="1" ht="123" customHeight="1">
      <c r="A45" s="32">
        <v>41</v>
      </c>
      <c r="B45" s="20" t="s">
        <v>112</v>
      </c>
      <c r="C45" s="6" t="s">
        <v>83</v>
      </c>
      <c r="D45" s="30" t="s">
        <v>84</v>
      </c>
      <c r="E45" s="31" t="s">
        <v>113</v>
      </c>
      <c r="F45" s="44" t="s">
        <v>111</v>
      </c>
      <c r="G45" s="6" t="s">
        <v>114</v>
      </c>
      <c r="H45" s="20" t="s">
        <v>216</v>
      </c>
      <c r="I45" s="41">
        <v>6875</v>
      </c>
      <c r="J45" s="41">
        <v>6875</v>
      </c>
      <c r="K45" s="41">
        <v>0</v>
      </c>
      <c r="L45" s="20">
        <v>6106</v>
      </c>
      <c r="M45" s="6" t="s">
        <v>82</v>
      </c>
      <c r="N45" s="20" t="s">
        <v>115</v>
      </c>
      <c r="O45" s="42">
        <v>41790</v>
      </c>
      <c r="P45" s="43" t="s">
        <v>226</v>
      </c>
    </row>
    <row r="46" spans="1:16" s="2" customFormat="1" ht="110.25" customHeight="1" thickBot="1">
      <c r="A46" s="32">
        <v>42</v>
      </c>
      <c r="B46" s="46" t="s">
        <v>112</v>
      </c>
      <c r="C46" s="47" t="s">
        <v>83</v>
      </c>
      <c r="D46" s="48" t="s">
        <v>84</v>
      </c>
      <c r="E46" s="49" t="s">
        <v>113</v>
      </c>
      <c r="F46" s="50" t="s">
        <v>116</v>
      </c>
      <c r="G46" s="47" t="s">
        <v>117</v>
      </c>
      <c r="H46" s="46" t="s">
        <v>17</v>
      </c>
      <c r="I46" s="40">
        <v>4343</v>
      </c>
      <c r="J46" s="40">
        <v>0</v>
      </c>
      <c r="K46" s="40">
        <v>4848</v>
      </c>
      <c r="L46" s="46">
        <v>2774</v>
      </c>
      <c r="M46" s="47" t="s">
        <v>82</v>
      </c>
      <c r="N46" s="46" t="s">
        <v>162</v>
      </c>
      <c r="O46" s="51">
        <v>41759</v>
      </c>
      <c r="P46" s="52" t="s">
        <v>242</v>
      </c>
    </row>
    <row r="47" spans="1:16" ht="18.75">
      <c r="A47" s="74" t="s">
        <v>44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6"/>
    </row>
    <row r="48" spans="1:16" s="23" customFormat="1" ht="39" thickBot="1">
      <c r="A48" s="15" t="s">
        <v>24</v>
      </c>
      <c r="B48" s="16" t="s">
        <v>25</v>
      </c>
      <c r="C48" s="16" t="s">
        <v>26</v>
      </c>
      <c r="D48" s="16" t="s">
        <v>27</v>
      </c>
      <c r="E48" s="16" t="s">
        <v>28</v>
      </c>
      <c r="F48" s="16" t="s">
        <v>29</v>
      </c>
      <c r="G48" s="16" t="s">
        <v>30</v>
      </c>
      <c r="H48" s="16" t="s">
        <v>31</v>
      </c>
      <c r="I48" s="16" t="s">
        <v>41</v>
      </c>
      <c r="J48" s="16" t="s">
        <v>150</v>
      </c>
      <c r="K48" s="16" t="s">
        <v>42</v>
      </c>
      <c r="L48" s="16" t="s">
        <v>40</v>
      </c>
      <c r="M48" s="16" t="s">
        <v>32</v>
      </c>
      <c r="N48" s="16" t="s">
        <v>33</v>
      </c>
      <c r="O48" s="16" t="s">
        <v>34</v>
      </c>
      <c r="P48" s="17" t="s">
        <v>35</v>
      </c>
    </row>
    <row r="49" spans="1:16" s="2" customFormat="1" ht="80.25" customHeight="1" thickTop="1">
      <c r="A49" s="38">
        <v>43</v>
      </c>
      <c r="B49" s="24" t="s">
        <v>103</v>
      </c>
      <c r="C49" s="25" t="s">
        <v>95</v>
      </c>
      <c r="D49" s="37" t="s">
        <v>100</v>
      </c>
      <c r="E49" s="36" t="s">
        <v>101</v>
      </c>
      <c r="F49" s="26" t="s">
        <v>214</v>
      </c>
      <c r="G49" s="25" t="s">
        <v>158</v>
      </c>
      <c r="H49" s="24" t="s">
        <v>167</v>
      </c>
      <c r="I49" s="62">
        <v>3264</v>
      </c>
      <c r="J49" s="62">
        <v>0</v>
      </c>
      <c r="K49" s="62">
        <v>2200</v>
      </c>
      <c r="L49" s="24" t="s">
        <v>176</v>
      </c>
      <c r="M49" s="25" t="s">
        <v>66</v>
      </c>
      <c r="N49" s="24" t="s">
        <v>138</v>
      </c>
      <c r="O49" s="27">
        <v>42185</v>
      </c>
      <c r="P49" s="28" t="s">
        <v>170</v>
      </c>
    </row>
    <row r="50" spans="1:16" ht="108.75" customHeight="1">
      <c r="A50" s="3">
        <v>44</v>
      </c>
      <c r="B50" s="20" t="s">
        <v>134</v>
      </c>
      <c r="C50" s="6" t="s">
        <v>95</v>
      </c>
      <c r="D50" s="30" t="s">
        <v>96</v>
      </c>
      <c r="E50" s="31" t="s">
        <v>245</v>
      </c>
      <c r="F50" s="44" t="s">
        <v>10</v>
      </c>
      <c r="G50" s="6" t="s">
        <v>137</v>
      </c>
      <c r="H50" s="20" t="s">
        <v>38</v>
      </c>
      <c r="I50" s="41">
        <v>0</v>
      </c>
      <c r="J50" s="41">
        <v>0</v>
      </c>
      <c r="K50" s="41">
        <v>0</v>
      </c>
      <c r="L50" s="20" t="s">
        <v>215</v>
      </c>
      <c r="M50" s="6" t="s">
        <v>66</v>
      </c>
      <c r="N50" s="20" t="s">
        <v>62</v>
      </c>
      <c r="O50" s="42">
        <v>42004</v>
      </c>
      <c r="P50" s="43" t="s">
        <v>11</v>
      </c>
    </row>
    <row r="51" spans="1:16" ht="70.5" customHeight="1">
      <c r="A51" s="38">
        <v>45</v>
      </c>
      <c r="B51" s="20" t="s">
        <v>134</v>
      </c>
      <c r="C51" s="6" t="s">
        <v>199</v>
      </c>
      <c r="D51" s="30" t="s">
        <v>202</v>
      </c>
      <c r="E51" s="31" t="s">
        <v>203</v>
      </c>
      <c r="F51" s="44" t="s">
        <v>204</v>
      </c>
      <c r="G51" s="6" t="s">
        <v>212</v>
      </c>
      <c r="H51" s="20" t="s">
        <v>38</v>
      </c>
      <c r="I51" s="41">
        <v>0</v>
      </c>
      <c r="J51" s="41">
        <v>0</v>
      </c>
      <c r="K51" s="41">
        <v>0</v>
      </c>
      <c r="L51" s="20" t="s">
        <v>215</v>
      </c>
      <c r="M51" s="6" t="s">
        <v>66</v>
      </c>
      <c r="N51" s="20" t="s">
        <v>134</v>
      </c>
      <c r="O51" s="42">
        <v>42004</v>
      </c>
      <c r="P51" s="43" t="s">
        <v>12</v>
      </c>
    </row>
    <row r="52" spans="1:16" ht="161.25" customHeight="1">
      <c r="A52" s="3">
        <v>46</v>
      </c>
      <c r="B52" s="20" t="s">
        <v>134</v>
      </c>
      <c r="C52" s="6" t="s">
        <v>77</v>
      </c>
      <c r="D52" s="30" t="s">
        <v>79</v>
      </c>
      <c r="E52" s="31" t="s">
        <v>205</v>
      </c>
      <c r="F52" s="44" t="s">
        <v>206</v>
      </c>
      <c r="G52" s="6" t="s">
        <v>243</v>
      </c>
      <c r="H52" s="20" t="s">
        <v>38</v>
      </c>
      <c r="I52" s="41">
        <v>0</v>
      </c>
      <c r="J52" s="41">
        <v>0</v>
      </c>
      <c r="K52" s="41">
        <v>0</v>
      </c>
      <c r="L52" s="20" t="s">
        <v>215</v>
      </c>
      <c r="M52" s="6" t="s">
        <v>171</v>
      </c>
      <c r="N52" s="20" t="s">
        <v>211</v>
      </c>
      <c r="O52" s="42">
        <v>42004</v>
      </c>
      <c r="P52" s="43" t="s">
        <v>244</v>
      </c>
    </row>
    <row r="53" spans="1:16" s="2" customFormat="1" ht="93.75" customHeight="1" thickBot="1">
      <c r="A53" s="39">
        <v>47</v>
      </c>
      <c r="B53" s="46" t="s">
        <v>68</v>
      </c>
      <c r="C53" s="47" t="s">
        <v>77</v>
      </c>
      <c r="D53" s="48" t="s">
        <v>79</v>
      </c>
      <c r="E53" s="49" t="s">
        <v>78</v>
      </c>
      <c r="F53" s="50" t="s">
        <v>71</v>
      </c>
      <c r="G53" s="47" t="s">
        <v>76</v>
      </c>
      <c r="H53" s="46" t="s">
        <v>38</v>
      </c>
      <c r="I53" s="40">
        <v>33550</v>
      </c>
      <c r="J53" s="40" t="s">
        <v>215</v>
      </c>
      <c r="K53" s="40">
        <v>33550</v>
      </c>
      <c r="L53" s="46">
        <v>2054</v>
      </c>
      <c r="M53" s="47" t="s">
        <v>67</v>
      </c>
      <c r="N53" s="46" t="s">
        <v>163</v>
      </c>
      <c r="O53" s="51">
        <v>42004</v>
      </c>
      <c r="P53" s="52" t="s">
        <v>0</v>
      </c>
    </row>
    <row r="57" ht="12.75">
      <c r="K57" s="29"/>
    </row>
    <row r="58" ht="12.75">
      <c r="K58" s="29"/>
    </row>
    <row r="59" ht="12.75">
      <c r="K59" s="29"/>
    </row>
    <row r="60" ht="12.75">
      <c r="K60" s="29"/>
    </row>
  </sheetData>
  <sheetProtection/>
  <mergeCells count="3">
    <mergeCell ref="A10:P10"/>
    <mergeCell ref="A47:P47"/>
    <mergeCell ref="A1:P1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65" r:id="rId1"/>
  <headerFooter alignWithMargins="0">
    <oddHeader>&amp;C&amp;"-,Tučné"&amp;20Akční plán rozvoje města na rok 2014</oddHeader>
    <oddFooter xml:space="preserve">&amp;R&amp;P / &amp;N  </oddFooter>
  </headerFooter>
  <rowBreaks count="2" manualBreakCount="2">
    <brk id="9" max="255" man="1"/>
    <brk id="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7"/>
  <sheetViews>
    <sheetView workbookViewId="0" topLeftCell="A1">
      <selection activeCell="B12" sqref="B12"/>
    </sheetView>
  </sheetViews>
  <sheetFormatPr defaultColWidth="9.140625" defaultRowHeight="15"/>
  <cols>
    <col min="2" max="2" width="49.00390625" style="0" bestFit="1" customWidth="1"/>
    <col min="3" max="3" width="12.8515625" style="0" customWidth="1"/>
    <col min="4" max="4" width="15.140625" style="0" customWidth="1"/>
  </cols>
  <sheetData>
    <row r="2" ht="15.75" thickBot="1"/>
    <row r="3" spans="2:4" ht="45.75" thickBot="1">
      <c r="B3" s="68" t="s">
        <v>189</v>
      </c>
      <c r="C3" s="69" t="s">
        <v>190</v>
      </c>
      <c r="D3" s="70" t="s">
        <v>195</v>
      </c>
    </row>
    <row r="4" spans="2:4" ht="15">
      <c r="B4" s="80" t="s">
        <v>191</v>
      </c>
      <c r="C4" s="81">
        <f>COUNT('Akční plán rozvoje města 2014'!A3:A9)</f>
        <v>7</v>
      </c>
      <c r="D4" s="82">
        <f>SUM('Akční plán rozvoje města 2014'!K3:K9)</f>
        <v>4600</v>
      </c>
    </row>
    <row r="5" spans="2:4" ht="15">
      <c r="B5" s="66" t="s">
        <v>192</v>
      </c>
      <c r="C5" s="65">
        <f>COUNT('Akční plán rozvoje města 2014'!A12:A46)</f>
        <v>35</v>
      </c>
      <c r="D5" s="67">
        <f>SUM('Akční plán rozvoje města 2014'!K12:K46)</f>
        <v>478374</v>
      </c>
    </row>
    <row r="6" spans="2:4" ht="15">
      <c r="B6" s="66" t="s">
        <v>193</v>
      </c>
      <c r="C6" s="65">
        <f>COUNT('Akční plán rozvoje města 2014'!A49:A53)</f>
        <v>5</v>
      </c>
      <c r="D6" s="67">
        <f>SUM('Akční plán rozvoje města 2014'!K49:K53)</f>
        <v>35750</v>
      </c>
    </row>
    <row r="7" spans="2:4" ht="15.75" thickBot="1">
      <c r="B7" s="83" t="s">
        <v>194</v>
      </c>
      <c r="C7" s="84">
        <f>SUM(C4:C6)</f>
        <v>47</v>
      </c>
      <c r="D7" s="85">
        <f>SUM(D4:D6)</f>
        <v>518724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APRM 2014</dc:title>
  <dc:subject/>
  <dc:creator>S</dc:creator>
  <cp:keywords/>
  <dc:description/>
  <cp:lastModifiedBy>HABUDA_OSR</cp:lastModifiedBy>
  <cp:lastPrinted>2014-03-05T13:36:54Z</cp:lastPrinted>
  <dcterms:created xsi:type="dcterms:W3CDTF">2013-07-03T11:36:33Z</dcterms:created>
  <dcterms:modified xsi:type="dcterms:W3CDTF">2014-04-09T07:40:17Z</dcterms:modified>
  <cp:category/>
  <cp:version/>
  <cp:contentType/>
  <cp:contentStatus/>
</cp:coreProperties>
</file>