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0" yWindow="0" windowWidth="25200" windowHeight="11985"/>
  </bookViews>
  <sheets>
    <sheet name="priority" sheetId="1" r:id="rId1"/>
  </sheets>
  <calcPr calcId="152511"/>
</workbook>
</file>

<file path=xl/calcChain.xml><?xml version="1.0" encoding="utf-8"?>
<calcChain xmlns="http://schemas.openxmlformats.org/spreadsheetml/2006/main">
  <c r="F55" i="1" l="1"/>
  <c r="F56" i="1" s="1"/>
  <c r="E54" i="1"/>
  <c r="E53" i="1"/>
  <c r="E52" i="1" l="1"/>
  <c r="E4" i="1" l="1"/>
  <c r="F58" i="1" s="1"/>
  <c r="F57" i="1" s="1"/>
  <c r="E51" i="1" l="1"/>
  <c r="E58" i="1" s="1"/>
</calcChain>
</file>

<file path=xl/sharedStrings.xml><?xml version="1.0" encoding="utf-8"?>
<sst xmlns="http://schemas.openxmlformats.org/spreadsheetml/2006/main" count="184" uniqueCount="126">
  <si>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</si>
  <si>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</si>
  <si>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</si>
  <si>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</si>
  <si>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</si>
  <si>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</si>
  <si>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</si>
  <si>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</si>
  <si>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</si>
  <si>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realizace</t>
  </si>
  <si>
    <t>OKP</t>
  </si>
  <si>
    <t xml:space="preserve">x </t>
  </si>
  <si>
    <r>
      <t xml:space="preserve">40 000     </t>
    </r>
    <r>
      <rPr>
        <sz val="10"/>
        <rFont val="Arial"/>
        <family val="2"/>
        <charset val="238"/>
      </rPr>
      <t xml:space="preserve">           PD + IČ</t>
    </r>
  </si>
  <si>
    <t xml:space="preserve">Rekonstrukce přístupových komunikací k ZŠ Štípa                                </t>
  </si>
  <si>
    <r>
      <t xml:space="preserve">Rekonstrukce panelového chodníku k ZŠ Štípa podél ul. Nová cesta                               </t>
    </r>
    <r>
      <rPr>
        <sz val="10"/>
        <color indexed="12"/>
        <rFont val="Arial"/>
        <family val="2"/>
        <charset val="238"/>
      </rPr>
      <t xml:space="preserve">  </t>
    </r>
  </si>
  <si>
    <t>1/                   2017</t>
  </si>
  <si>
    <t>2/                             2017</t>
  </si>
  <si>
    <t>2.</t>
  </si>
  <si>
    <t>3.</t>
  </si>
  <si>
    <t>4.</t>
  </si>
  <si>
    <t>5.</t>
  </si>
  <si>
    <t>6.</t>
  </si>
  <si>
    <r>
      <t>Podpora společenských aktivit v MČ - ostatní akce</t>
    </r>
    <r>
      <rPr>
        <sz val="10"/>
        <rFont val="Arial"/>
        <family val="2"/>
        <charset val="238"/>
      </rPr>
      <t xml:space="preserve"> (např. Mikulášská nadílka, vítání adventu aj.)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</t>
    </r>
  </si>
  <si>
    <t>Chodník podél silnice III/4912, ul. Velíkovská</t>
  </si>
  <si>
    <t>řešení majetkopr. vztahů</t>
  </si>
  <si>
    <t>OD</t>
  </si>
  <si>
    <r>
      <rPr>
        <sz val="10"/>
        <rFont val="Arial"/>
        <family val="2"/>
        <charset val="238"/>
      </rPr>
      <t xml:space="preserve">KMČ vyčleňuje  </t>
    </r>
    <r>
      <rPr>
        <b/>
        <sz val="10"/>
        <rFont val="Arial"/>
        <family val="2"/>
        <charset val="238"/>
      </rPr>
      <t xml:space="preserve">                       15 000</t>
    </r>
  </si>
  <si>
    <t>OCRaI</t>
  </si>
  <si>
    <r>
      <t xml:space="preserve">cca </t>
    </r>
    <r>
      <rPr>
        <b/>
        <sz val="10"/>
        <rFont val="Arial"/>
        <family val="2"/>
        <charset val="238"/>
      </rPr>
      <t xml:space="preserve">200 000                    </t>
    </r>
    <r>
      <rPr>
        <sz val="10"/>
        <rFont val="Arial"/>
        <family val="2"/>
        <charset val="238"/>
      </rPr>
      <t>realizace</t>
    </r>
  </si>
  <si>
    <r>
      <t xml:space="preserve">Příčný žlab a oprava MK, ul. Za Dvorem                                                                          </t>
    </r>
    <r>
      <rPr>
        <sz val="10"/>
        <color indexed="9"/>
        <rFont val="Arial"/>
        <family val="2"/>
        <charset val="238"/>
      </rPr>
      <t>4420 2212 5171 4010 0005541100011</t>
    </r>
  </si>
  <si>
    <r>
      <t xml:space="preserve">Vánoční osvětlení - Štípa - nákup DHDM                                                                            </t>
    </r>
    <r>
      <rPr>
        <sz val="10"/>
        <color indexed="9"/>
        <rFont val="Arial"/>
        <family val="2"/>
        <charset val="238"/>
      </rPr>
      <t>1000 2141 5137 4010 0006087100000</t>
    </r>
  </si>
  <si>
    <r>
      <t>33 000 000</t>
    </r>
    <r>
      <rPr>
        <sz val="10"/>
        <rFont val="Arial"/>
        <family val="2"/>
        <charset val="238"/>
      </rPr>
      <t xml:space="preserve"> realizace dle PD</t>
    </r>
  </si>
  <si>
    <t>Priority MČ Štípa 2020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</si>
  <si>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</si>
  <si>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1/ 2019</t>
  </si>
  <si>
    <t>2/ 2019</t>
  </si>
  <si>
    <t>3/ 2019</t>
  </si>
  <si>
    <t>4/ 2019</t>
  </si>
  <si>
    <t>1.</t>
  </si>
  <si>
    <r>
      <t xml:space="preserve">KMČ vyčleňuje                             </t>
    </r>
    <r>
      <rPr>
        <b/>
        <sz val="10"/>
        <rFont val="Arial"/>
        <family val="2"/>
        <charset val="238"/>
      </rPr>
      <t>25 000</t>
    </r>
  </si>
  <si>
    <r>
      <rPr>
        <sz val="10"/>
        <rFont val="Arial"/>
        <family val="2"/>
        <charset val="238"/>
      </rPr>
      <t xml:space="preserve">KMČ vyčleňuje  </t>
    </r>
    <r>
      <rPr>
        <b/>
        <sz val="10"/>
        <rFont val="Arial"/>
        <family val="2"/>
        <charset val="238"/>
      </rPr>
      <t xml:space="preserve">                       30 000</t>
    </r>
  </si>
  <si>
    <t>7.</t>
  </si>
  <si>
    <r>
      <t>Přidělené finanční prostředky pro r. 2020:</t>
    </r>
    <r>
      <rPr>
        <sz val="14"/>
        <color indexed="10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</t>
    </r>
  </si>
  <si>
    <t xml:space="preserve">Nevyčerpané finanční prostředky z r. 2019:  </t>
  </si>
  <si>
    <t xml:space="preserve">Celkem: </t>
  </si>
  <si>
    <r>
      <t xml:space="preserve">r. 2015: </t>
    </r>
    <r>
      <rPr>
        <sz val="8"/>
        <rFont val="Arial"/>
        <family val="2"/>
        <charset val="238"/>
      </rPr>
      <t>priorita č. 1/2015</t>
    </r>
    <r>
      <rPr>
        <b/>
        <sz val="8"/>
        <rFont val="Arial"/>
        <family val="2"/>
        <charset val="238"/>
      </rPr>
      <t xml:space="preserve"> - </t>
    </r>
    <r>
      <rPr>
        <sz val="8"/>
        <rFont val="Arial"/>
        <family val="2"/>
        <charset val="238"/>
      </rPr>
      <t xml:space="preserve">studie - přístupový chodník, čerp. 10 tis. Kč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</si>
  <si>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r. 2017: </t>
    </r>
    <r>
      <rPr>
        <sz val="8"/>
        <rFont val="Arial"/>
        <family val="2"/>
        <charset val="238"/>
      </rPr>
      <t>zadání dokum. pro rekonstrukci přístup. komunikací k ZŠ (DUR, DSP, DPS) vč. IČ, bez čerp.</t>
    </r>
  </si>
  <si>
    <r>
      <t xml:space="preserve">r. 2018: </t>
    </r>
    <r>
      <rPr>
        <sz val="8"/>
        <rFont val="Arial"/>
        <family val="2"/>
        <charset val="238"/>
      </rPr>
      <t>PD pro ÚR a SP, bez čerp.</t>
    </r>
  </si>
  <si>
    <r>
      <t>r. 2017:</t>
    </r>
    <r>
      <rPr>
        <sz val="8"/>
        <rFont val="Arial"/>
        <family val="2"/>
        <charset val="238"/>
      </rPr>
      <t xml:space="preserve"> zadání dokumentace pro rekonstrukci panelového chodníku k ZŠ (DUR, DSP, DPS) vč. IČ, bez čerp.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       </t>
    </r>
  </si>
  <si>
    <r>
      <t xml:space="preserve">r. 2018: </t>
    </r>
    <r>
      <rPr>
        <sz val="8"/>
        <rFont val="Arial"/>
        <family val="2"/>
        <charset val="238"/>
      </rPr>
      <t>studie proveditelnosti je hotová, nutné řešit majetkoprávní věci, studie 10 tis. Kč, bez čerp.</t>
    </r>
  </si>
  <si>
    <r>
      <t xml:space="preserve">r. 2019 - 2020: </t>
    </r>
    <r>
      <rPr>
        <sz val="8"/>
        <rFont val="Arial"/>
        <family val="2"/>
        <charset val="238"/>
      </rPr>
      <t>řešení majetkoprávních vztahů, krytí ponechat</t>
    </r>
  </si>
  <si>
    <r>
      <t>Požadavek MČ 2017 -  2019</t>
    </r>
    <r>
      <rPr>
        <sz val="10"/>
        <rFont val="Arial"/>
        <family val="2"/>
        <charset val="238"/>
      </rPr>
      <t xml:space="preserve"> (nedokončené, neproúčtované  akce)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</si>
  <si>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provedení protizápl. opatření v ul. Za Dvorem v podobě příčného prahu, příp. oprava a vyspádování povrchu, krytí 50 tis. Kč na PD</t>
    </r>
  </si>
  <si>
    <t>1110 2141 5171 4010 0006023100000</t>
  </si>
  <si>
    <t>Provozní akce OCRaI - přetisk orient. plánu u kostela</t>
  </si>
  <si>
    <t xml:space="preserve">Oprava chodníku k lávce z ul. Dolečky I                                                                                                                                   </t>
  </si>
  <si>
    <t xml:space="preserve"> 4420 2212 5171 4010 0005542100004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</si>
  <si>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proúčtování</t>
    </r>
  </si>
  <si>
    <t>1042 2141 5154 4010 0006087101000</t>
  </si>
  <si>
    <r>
      <t>Vánoční osvětlení - Štípa - provoz</t>
    </r>
    <r>
      <rPr>
        <sz val="10"/>
        <rFont val="Arial"/>
        <family val="2"/>
        <charset val="238"/>
      </rPr>
      <t xml:space="preserve"> (náklady na zapojení, údržbu, revize a spotřebu el. energie)</t>
    </r>
  </si>
  <si>
    <r>
      <t>Investice MČ</t>
    </r>
    <r>
      <rPr>
        <sz val="10"/>
        <rFont val="Arial"/>
        <family val="2"/>
        <charset val="238"/>
      </rPr>
      <t xml:space="preserve"> ("rezerva") </t>
    </r>
  </si>
  <si>
    <t>proúčtování</t>
  </si>
  <si>
    <r>
      <t xml:space="preserve">Provozní výdaje kanceláře a komise MČ:                                                                                </t>
    </r>
    <r>
      <rPr>
        <sz val="10"/>
        <rFont val="Arial"/>
        <family val="2"/>
        <charset val="238"/>
      </rPr>
      <t>- nákup materiálu                                            - nákup služeb                                                             - pohoštění                                                      - poskytnuté náhrady za r. 2019 aj.</t>
    </r>
  </si>
  <si>
    <t>4400 2212 6121 4010 0003246100000</t>
  </si>
  <si>
    <t>4400 2219 6121 4010 0003247100000</t>
  </si>
  <si>
    <t>ORG</t>
  </si>
  <si>
    <t xml:space="preserve"> 4420 2212 5171 4010 0005541100011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</si>
  <si>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realizace, bez čerpání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</si>
  <si>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odstranění orient. plánu u hostince v ul. Pod Větřákem a přesun orient. plánu u kostela na vhodnější místo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</si>
  <si>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cca </t>
    </r>
    <r>
      <rPr>
        <b/>
        <sz val="10"/>
        <rFont val="Arial"/>
        <family val="2"/>
        <charset val="238"/>
      </rPr>
      <t xml:space="preserve">30 000 </t>
    </r>
    <r>
      <rPr>
        <sz val="10"/>
        <rFont val="Arial"/>
        <family val="2"/>
        <charset val="238"/>
      </rPr>
      <t>realizace</t>
    </r>
  </si>
  <si>
    <t>1042 6171 5169 4010 0006069100113</t>
  </si>
  <si>
    <t>1042 3399 5169 4010 0006146100000</t>
  </si>
  <si>
    <r>
      <t xml:space="preserve">91 000 </t>
    </r>
    <r>
      <rPr>
        <sz val="10"/>
        <rFont val="Arial"/>
        <family val="2"/>
        <charset val="238"/>
      </rPr>
      <t xml:space="preserve">               PD + IČ                   </t>
    </r>
    <r>
      <rPr>
        <b/>
        <sz val="10"/>
        <rFont val="Arial"/>
        <family val="2"/>
        <charset val="238"/>
      </rPr>
      <t>7 000 000</t>
    </r>
    <r>
      <rPr>
        <sz val="10"/>
        <rFont val="Arial"/>
        <family val="2"/>
        <charset val="238"/>
      </rPr>
      <t xml:space="preserve">          realizace</t>
    </r>
  </si>
  <si>
    <r>
      <t xml:space="preserve">r. 2016: </t>
    </r>
    <r>
      <rPr>
        <sz val="8"/>
        <rFont val="Arial"/>
        <family val="2"/>
        <charset val="238"/>
      </rPr>
      <t>bez krytí, čeká se na dok. výstavby víceúč. objektu</t>
    </r>
  </si>
  <si>
    <r>
      <rPr>
        <sz val="10"/>
        <rFont val="Arial"/>
        <family val="2"/>
        <charset val="238"/>
      </rPr>
      <t xml:space="preserve">cca </t>
    </r>
    <r>
      <rPr>
        <b/>
        <sz val="10"/>
        <rFont val="Arial"/>
        <family val="2"/>
        <charset val="238"/>
      </rPr>
      <t xml:space="preserve">23 000               </t>
    </r>
    <r>
      <rPr>
        <sz val="10"/>
        <rFont val="Arial"/>
        <family val="2"/>
        <charset val="238"/>
      </rPr>
      <t>realizace</t>
    </r>
  </si>
  <si>
    <r>
      <t xml:space="preserve">KMČ vyčleňuje </t>
    </r>
    <r>
      <rPr>
        <b/>
        <sz val="10"/>
        <rFont val="Arial"/>
        <family val="2"/>
        <charset val="238"/>
      </rPr>
      <t>22 000</t>
    </r>
  </si>
  <si>
    <r>
      <rPr>
        <sz val="10"/>
        <rFont val="Arial"/>
        <family val="2"/>
        <charset val="238"/>
      </rPr>
      <t xml:space="preserve">KMČ vyčleňuje  </t>
    </r>
    <r>
      <rPr>
        <b/>
        <sz val="10"/>
        <rFont val="Arial"/>
        <family val="2"/>
        <charset val="238"/>
      </rPr>
      <t xml:space="preserve">                        25 000</t>
    </r>
  </si>
  <si>
    <r>
      <rPr>
        <sz val="10"/>
        <rFont val="Arial"/>
        <family val="2"/>
        <charset val="238"/>
      </rPr>
      <t xml:space="preserve">KMČ vyčleňuje  </t>
    </r>
    <r>
      <rPr>
        <b/>
        <sz val="10"/>
        <rFont val="Arial"/>
        <family val="2"/>
        <charset val="238"/>
      </rPr>
      <t xml:space="preserve">                       9 000</t>
    </r>
  </si>
  <si>
    <r>
      <rPr>
        <sz val="10"/>
        <rFont val="Arial"/>
        <family val="2"/>
        <charset val="238"/>
      </rPr>
      <t xml:space="preserve">KMČ vyčleňuje  </t>
    </r>
    <r>
      <rPr>
        <b/>
        <sz val="10"/>
        <rFont val="Arial"/>
        <family val="2"/>
        <charset val="238"/>
      </rPr>
      <t xml:space="preserve">                       5 000</t>
    </r>
  </si>
  <si>
    <t>1042 6171 5192 4010 0006069100113</t>
  </si>
  <si>
    <t>1042 3419 5222 4010 0005158100000</t>
  </si>
  <si>
    <t>1042 5512 5222 4010 0005140100000</t>
  </si>
  <si>
    <t>1042 3399 5222 4010 0005416100000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</si>
  <si>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</si>
  <si>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8.</t>
  </si>
  <si>
    <t>OVS</t>
  </si>
  <si>
    <t>Instalace klimatizační jednotky do sálu OC Štípa</t>
  </si>
  <si>
    <t>akce zrušena</t>
  </si>
  <si>
    <r>
      <rPr>
        <sz val="10"/>
        <rFont val="Arial"/>
        <family val="2"/>
        <charset val="238"/>
      </rPr>
      <t xml:space="preserve">Podpora společenských aktivit v MČ - </t>
    </r>
    <r>
      <rPr>
        <b/>
        <sz val="10"/>
        <rFont val="Arial"/>
        <family val="2"/>
        <charset val="238"/>
      </rPr>
      <t>Neinv. dotace SDH Štípa na akci "Štípský beránek"</t>
    </r>
  </si>
  <si>
    <r>
      <t>Podpora společenských aktivit v MČ -</t>
    </r>
    <r>
      <rPr>
        <b/>
        <sz val="10"/>
        <rFont val="Arial"/>
        <family val="2"/>
        <charset val="238"/>
      </rPr>
      <t xml:space="preserve"> Neinv. dotace ZŠ Štípa na akci "Pálení čarodějnic"</t>
    </r>
  </si>
  <si>
    <r>
      <t>Podpora společenských aktivit v MČ -</t>
    </r>
    <r>
      <rPr>
        <b/>
        <sz val="10"/>
        <rFont val="Arial"/>
        <family val="2"/>
        <charset val="238"/>
      </rPr>
      <t xml:space="preserve"> Neinv. dotace FK Štípa na akci "Dětský den"</t>
    </r>
  </si>
  <si>
    <t>9.</t>
  </si>
  <si>
    <t>Doplnění VO v ul. Lešenská u č. p. 611</t>
  </si>
  <si>
    <t>PD, IČ</t>
  </si>
  <si>
    <t>10.</t>
  </si>
  <si>
    <t>Odstranění nánosu v úseku koryta Štípského potoka</t>
  </si>
  <si>
    <t>OŽPaZ</t>
  </si>
  <si>
    <t>1000 2212 6121 4010 0002054000000</t>
  </si>
  <si>
    <r>
      <t>r. 2019:</t>
    </r>
    <r>
      <rPr>
        <sz val="8"/>
        <rFont val="Arial"/>
        <family val="2"/>
        <charset val="238"/>
      </rPr>
      <t xml:space="preserve"> vydáno SP, krytí ponechat, </t>
    </r>
    <r>
      <rPr>
        <b/>
        <sz val="8"/>
        <rFont val="Arial"/>
        <family val="2"/>
        <charset val="238"/>
      </rPr>
      <t xml:space="preserve">na jednání s komp. členem RMZ v 7/2019 stanoveno jako prioritní akce MČ v oblasti dopravy (v případě, že by se nerealizovala priorita č. 1/2019), u které je předpokladem dofinancování z rozpočtu SMZ         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</si>
  <si>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sz val="8"/>
        <rFont val="Arial"/>
        <family val="2"/>
        <charset val="238"/>
      </rPr>
      <t xml:space="preserve">
KMČ: příprava akce po fázi SP proběhla z rozp. OD, KMČ vyčleňuje </t>
    </r>
    <r>
      <rPr>
        <b/>
        <sz val="8"/>
        <rFont val="Arial"/>
        <family val="2"/>
        <charset val="238"/>
      </rPr>
      <t>příspěvek 4 mil. Kč na realizac</t>
    </r>
    <r>
      <rPr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z rozp. MČ                                                                                                     na jednání s komp. členem RMZ v 7/2019 stanoveno jako prioritní akce MČ  v oblasti dopravy, u které je předpokladem dofinancování z rozpočtu SMZ 
r. 2019</t>
    </r>
    <r>
      <rPr>
        <sz val="8"/>
        <rFont val="Arial"/>
        <family val="2"/>
        <charset val="238"/>
      </rPr>
      <t>: upravený rozpočet na ceny r. 2019 ve výši 33 mil. Kč (původně 27,8 mil. Kč), podána žádost o dotaci na SFDI</t>
    </r>
  </si>
  <si>
    <r>
      <rPr>
        <b/>
        <sz val="8"/>
        <rFont val="Arial"/>
        <family val="2"/>
        <charset val="238"/>
      </rPr>
      <t>2020:</t>
    </r>
    <r>
      <rPr>
        <sz val="8"/>
        <rFont val="Arial"/>
        <family val="2"/>
        <charset val="238"/>
      </rPr>
      <t xml:space="preserve"> priorita dle zápisu č. 2/2020, zpracování PD a IČ, 9/2020: výběr zpracovatele PD, předpoklad PD + získání opatření dle staveb. zákona 12/2020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</si>
  <si>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  <charset val="238"/>
      </rPr>
      <t xml:space="preserve"> MK</t>
    </r>
    <r>
      <rPr>
        <sz val="8"/>
        <rFont val="Arial"/>
        <family val="2"/>
      </rPr>
      <t xml:space="preserve"> - místní komunikace;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</si>
  <si>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t>1900 3613 6122 4010 0003569100000</t>
  </si>
  <si>
    <t>4400 3631 6121 4010 0001880100003</t>
  </si>
  <si>
    <t>1710 3744 5169 4010 0006177100000</t>
  </si>
  <si>
    <t xml:space="preserve"> 1000 2141 5137 4010 0006087101000</t>
  </si>
  <si>
    <t>Kryto rozpočtem k 31.12.2020                                                    (v Kč)</t>
  </si>
  <si>
    <t>Stav 2020</t>
  </si>
  <si>
    <t>Čerpání             k 31.12.2020                              (v Kč)</t>
  </si>
  <si>
    <t xml:space="preserve">Stav 2020 </t>
  </si>
  <si>
    <r>
      <rPr>
        <b/>
        <sz val="8"/>
        <rFont val="Arial"/>
        <family val="2"/>
        <charset val="238"/>
      </rPr>
      <t>2020:</t>
    </r>
    <r>
      <rPr>
        <sz val="8"/>
        <rFont val="Arial"/>
        <family val="2"/>
        <charset val="238"/>
      </rPr>
      <t xml:space="preserve"> priorita dle zápisu č. 1/2020, pův. cen. nabídka 110 000 Kč, aktual. cen.nabídka z 5/2020 vč. přívodu el. energie 135 000 Kč, </t>
    </r>
    <r>
      <rPr>
        <b/>
        <sz val="8"/>
        <rFont val="Arial"/>
        <family val="2"/>
        <charset val="238"/>
      </rPr>
      <t>zrealizováno</t>
    </r>
  </si>
  <si>
    <t>Kryto rozpočtem k 31.12.2020</t>
  </si>
  <si>
    <t>Čerpání k 31.12.2020</t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</si>
  <si>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v případě poskytnutí dotace realizace a doplnění krytí ve výši 4 mil. Kč, 5/2020: dotace neposkytnuta, 9/2020: upravena PD, příprava k podání nové žádosti o dotaci, 11/2020: počátkem 2021 konzultace SFDI, žádost a realizace 2022</t>
    </r>
  </si>
  <si>
    <t>úprava PD</t>
  </si>
  <si>
    <t>čerpání za PD, akce připravena k realizaci</t>
  </si>
  <si>
    <t xml:space="preserve">r. 2020: zrealizováno </t>
  </si>
  <si>
    <r>
      <rPr>
        <b/>
        <sz val="8"/>
        <rFont val="Arial"/>
        <family val="2"/>
        <charset val="238"/>
      </rPr>
      <t>2020</t>
    </r>
    <r>
      <rPr>
        <sz val="8"/>
        <rFont val="Arial"/>
        <family val="2"/>
        <charset val="238"/>
      </rPr>
      <t xml:space="preserve">: priorita dle zápisu č. 2/2020, </t>
    </r>
    <r>
      <rPr>
        <b/>
        <sz val="8"/>
        <rFont val="Arial"/>
        <family val="2"/>
        <charset val="238"/>
      </rPr>
      <t>zrealizováno</t>
    </r>
  </si>
  <si>
    <r>
      <t>r. 2020:</t>
    </r>
    <r>
      <rPr>
        <sz val="8"/>
        <rFont val="Arial"/>
        <family val="2"/>
        <charset val="238"/>
      </rPr>
      <t xml:space="preserve"> čerpání za PD + IČ 90 750 Kč, připraveno k realizaci, PD + SP platné do 15.11.2021, realizace léto 2021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</si>
  <si>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zpracování PD, realizace v návaznosti na rek. ul. Velíkovská</t>
    </r>
  </si>
  <si>
    <t>odloženo</t>
  </si>
  <si>
    <t>Čerpání: Štípská pouť 7 000 Kč, Mikulášská nadílka 2 808 Kč</t>
  </si>
  <si>
    <t>Čerpání: občerstvení na jednání KMČ 371 Kč, servis sekačky a foukače 1 691,57 Kč, poskytnuté náhrady 6 000 Kč, revize el. spotřebičů 1 386 Kč, vánoční balíčky 1 735 Kč</t>
  </si>
  <si>
    <r>
      <t xml:space="preserve">Převod do r. 2021: </t>
    </r>
    <r>
      <rPr>
        <sz val="10"/>
        <rFont val="Arial"/>
        <family val="2"/>
        <charset val="238"/>
      </rPr>
      <t>7 311 000 Kč</t>
    </r>
  </si>
  <si>
    <t>úhrada nákladů spojených s ván. osvětlením za r. 2019, částečná úhrada za nákup ván. osvětlení</t>
  </si>
  <si>
    <t>nákup ván. osvětlení, částečně hrazeno z položky ván. osvětlení - Štípa - provoz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</si>
</sst>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_ ;[Red]\-#,##0\ "/>
  </numFmts>
  <fonts count="2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4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/>
    <xf numFmtId="0" fontId="5" fillId="3" borderId="3" xfId="0" applyFont="1" applyFill="1" applyBorder="1" applyAlignment="1">
      <alignment wrapText="1"/>
    </xf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7" fillId="3" borderId="5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0" fillId="3" borderId="0" xfId="0" applyFill="1" applyBorder="1"/>
    <xf numFmtId="0" fontId="0" fillId="3" borderId="6" xfId="0" applyFill="1" applyBorder="1"/>
    <xf numFmtId="0" fontId="5" fillId="3" borderId="7" xfId="0" applyFont="1" applyFill="1" applyBorder="1" applyAlignment="1">
      <alignment wrapText="1"/>
    </xf>
    <xf numFmtId="0" fontId="4" fillId="3" borderId="7" xfId="0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3" fillId="3" borderId="6" xfId="0" applyFont="1" applyFill="1" applyBorder="1"/>
    <xf numFmtId="0" fontId="3" fillId="0" borderId="0" xfId="0" applyFont="1" applyFill="1"/>
    <xf numFmtId="0" fontId="2" fillId="3" borderId="16" xfId="0" applyFont="1" applyFill="1" applyBorder="1" applyAlignment="1"/>
    <xf numFmtId="0" fontId="3" fillId="3" borderId="7" xfId="0" applyFont="1" applyFill="1" applyBorder="1"/>
    <xf numFmtId="0" fontId="3" fillId="3" borderId="17" xfId="0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1" xfId="0" applyNumberFormat="1" applyFont="1" applyFill="1" applyBorder="1" applyAlignment="1">
      <alignment horizontal="center" vertical="center" wrapText="1"/>
    </xf>
    <xf numFmtId="14" fontId="9" fillId="2" borderId="15" xfId="0" applyNumberFormat="1" applyFont="1" applyFill="1" applyBorder="1" applyAlignment="1">
      <alignment horizontal="left" vertical="center" wrapText="1"/>
    </xf>
    <xf numFmtId="3" fontId="11" fillId="2" borderId="15" xfId="0" applyNumberFormat="1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5" borderId="1" xfId="0" applyNumberFormat="1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14" fontId="9" fillId="2" borderId="26" xfId="0" applyNumberFormat="1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14" fontId="9" fillId="2" borderId="28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3" fontId="11" fillId="2" borderId="31" xfId="0" applyNumberFormat="1" applyFont="1" applyFill="1" applyBorder="1" applyAlignment="1">
      <alignment horizontal="left" vertical="center" wrapText="1"/>
    </xf>
    <xf numFmtId="3" fontId="11" fillId="2" borderId="24" xfId="0" applyNumberFormat="1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3" fontId="11" fillId="2" borderId="33" xfId="0" applyNumberFormat="1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2" borderId="21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left" vertical="center" wrapText="1"/>
    </xf>
    <xf numFmtId="49" fontId="0" fillId="0" borderId="34" xfId="0" applyNumberFormat="1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/>
    </xf>
    <xf numFmtId="3" fontId="1" fillId="0" borderId="34" xfId="0" applyNumberFormat="1" applyFont="1" applyFill="1" applyBorder="1" applyAlignment="1">
      <alignment horizontal="center" vertical="center" wrapText="1"/>
    </xf>
    <xf numFmtId="165" fontId="19" fillId="0" borderId="34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1" fillId="3" borderId="36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left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6" fontId="1" fillId="3" borderId="15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164" fontId="7" fillId="3" borderId="0" xfId="0" applyNumberFormat="1" applyFont="1" applyFill="1" applyBorder="1" applyAlignment="1"/>
    <xf numFmtId="164" fontId="0" fillId="0" borderId="0" xfId="0" applyNumberFormat="1" applyFont="1" applyAlignment="1"/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3" fontId="1" fillId="0" borderId="23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0" fillId="0" borderId="3" xfId="0" applyBorder="1" applyAlignment="1"/>
    <xf numFmtId="0" fontId="14" fillId="2" borderId="23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zoomScaleNormal="100" workbookViewId="0">
      <selection activeCell="A55" sqref="A55:XFD55"/>
    </sheetView>
  </sheetViews>
  <sheetFormatPr defaultRowHeight="12.75" x14ac:dyDescent="0.2"/>
  <cols>
    <col min="1" max="1" width="5.5703125" style="1" customWidth="1"/>
    <col min="2" max="2" width="35" style="1" customWidth="1"/>
    <col min="3" max="3" width="8.42578125" customWidth="1"/>
    <col min="4" max="4" width="13" style="1" customWidth="1"/>
    <col min="5" max="5" width="10.7109375" customWidth="1"/>
    <col min="6" max="6" width="11.7109375" bestFit="1" customWidth="1"/>
    <col min="7" max="7" width="13.140625" customWidth="1"/>
    <col min="8" max="8" width="32.5703125" customWidth="1"/>
  </cols>
  <sheetData>
    <row r="1" spans="1:8" s="2" customFormat="1" ht="26.25" customHeight="1" x14ac:dyDescent="0.35">
      <c r="A1" s="4" t="s">
        <v>32</v>
      </c>
      <c r="B1" s="5"/>
      <c r="C1" s="6"/>
      <c r="D1" s="6"/>
      <c r="E1" s="7"/>
      <c r="F1" s="8"/>
      <c r="G1" s="8"/>
      <c r="H1" s="9"/>
    </row>
    <row r="2" spans="1:8" s="2" customFormat="1" ht="16.5" customHeight="1" x14ac:dyDescent="0.25">
      <c r="A2" s="10" t="s">
        <v>42</v>
      </c>
      <c r="B2" s="11"/>
      <c r="C2" s="12"/>
      <c r="D2" s="12"/>
      <c r="E2" s="131">
        <v>2127000</v>
      </c>
      <c r="F2" s="132"/>
      <c r="G2" s="13"/>
      <c r="H2" s="14"/>
    </row>
    <row r="3" spans="1:8" s="41" customFormat="1" ht="18.75" customHeight="1" x14ac:dyDescent="0.25">
      <c r="A3" s="10" t="s">
        <v>43</v>
      </c>
      <c r="B3" s="11"/>
      <c r="C3" s="12"/>
      <c r="D3" s="12"/>
      <c r="E3" s="131">
        <v>5524000</v>
      </c>
      <c r="F3" s="132"/>
      <c r="G3" s="39"/>
      <c r="H3" s="40"/>
    </row>
    <row r="4" spans="1:8" s="41" customFormat="1" ht="18" customHeight="1" x14ac:dyDescent="0.3">
      <c r="A4" s="42" t="s">
        <v>44</v>
      </c>
      <c r="B4" s="15"/>
      <c r="C4" s="16"/>
      <c r="D4" s="16"/>
      <c r="E4" s="133">
        <f>SUM(E2:F3)</f>
        <v>7651000</v>
      </c>
      <c r="F4" s="134"/>
      <c r="G4" s="43"/>
      <c r="H4" s="44"/>
    </row>
    <row r="5" spans="1:8" s="2" customFormat="1" ht="72" customHeight="1" thickBot="1" x14ac:dyDescent="0.25">
      <c r="A5" s="34" t="s">
        <v>1</v>
      </c>
      <c r="B5" s="35" t="s">
        <v>51</v>
      </c>
      <c r="C5" s="36" t="s">
        <v>0</v>
      </c>
      <c r="D5" s="31" t="s">
        <v>3</v>
      </c>
      <c r="E5" s="31" t="s">
        <v>106</v>
      </c>
      <c r="F5" s="31" t="s">
        <v>108</v>
      </c>
      <c r="G5" s="31" t="s">
        <v>107</v>
      </c>
      <c r="H5" s="37" t="s">
        <v>2</v>
      </c>
    </row>
    <row r="6" spans="1:8" ht="135.75" thickTop="1" x14ac:dyDescent="0.2">
      <c r="A6" s="126" t="s">
        <v>34</v>
      </c>
      <c r="B6" s="165" t="s">
        <v>23</v>
      </c>
      <c r="C6" s="139" t="s">
        <v>25</v>
      </c>
      <c r="D6" s="141" t="s">
        <v>31</v>
      </c>
      <c r="E6" s="142">
        <v>0</v>
      </c>
      <c r="F6" s="145">
        <v>0</v>
      </c>
      <c r="G6" s="164" t="s">
        <v>114</v>
      </c>
      <c r="H6" s="122" t="s">
        <v>99</v>
      </c>
    </row>
    <row r="7" spans="1:8" ht="67.5" x14ac:dyDescent="0.2">
      <c r="A7" s="127"/>
      <c r="B7" s="130"/>
      <c r="C7" s="140"/>
      <c r="D7" s="137"/>
      <c r="E7" s="137"/>
      <c r="F7" s="137"/>
      <c r="G7" s="137"/>
      <c r="H7" s="88" t="s">
        <v>113</v>
      </c>
    </row>
    <row r="8" spans="1:8" hidden="1" x14ac:dyDescent="0.2">
      <c r="A8" s="128"/>
      <c r="B8" s="101" t="s">
        <v>65</v>
      </c>
      <c r="C8" s="33"/>
      <c r="D8" s="30"/>
      <c r="E8" s="95"/>
      <c r="F8" s="45"/>
      <c r="G8" s="49"/>
      <c r="H8" s="48"/>
    </row>
    <row r="9" spans="1:8" s="2" customFormat="1" ht="22.5" x14ac:dyDescent="0.2">
      <c r="A9" s="154" t="s">
        <v>15</v>
      </c>
      <c r="B9" s="155" t="s">
        <v>13</v>
      </c>
      <c r="C9" s="143" t="s">
        <v>25</v>
      </c>
      <c r="D9" s="153" t="s">
        <v>72</v>
      </c>
      <c r="E9" s="135">
        <v>7091000</v>
      </c>
      <c r="F9" s="138">
        <v>90750</v>
      </c>
      <c r="G9" s="148" t="s">
        <v>115</v>
      </c>
      <c r="H9" s="123" t="s">
        <v>45</v>
      </c>
    </row>
    <row r="10" spans="1:8" s="2" customFormat="1" ht="22.5" x14ac:dyDescent="0.2">
      <c r="A10" s="127"/>
      <c r="B10" s="156"/>
      <c r="C10" s="152"/>
      <c r="D10" s="136"/>
      <c r="E10" s="136"/>
      <c r="F10" s="136"/>
      <c r="G10" s="136"/>
      <c r="H10" s="91" t="s">
        <v>73</v>
      </c>
    </row>
    <row r="11" spans="1:8" s="2" customFormat="1" ht="33.75" x14ac:dyDescent="0.2">
      <c r="A11" s="127"/>
      <c r="B11" s="156"/>
      <c r="C11" s="152"/>
      <c r="D11" s="136"/>
      <c r="E11" s="136"/>
      <c r="F11" s="136"/>
      <c r="G11" s="136"/>
      <c r="H11" s="91" t="s">
        <v>46</v>
      </c>
    </row>
    <row r="12" spans="1:8" s="2" customFormat="1" x14ac:dyDescent="0.2">
      <c r="A12" s="127"/>
      <c r="B12" s="156"/>
      <c r="C12" s="152"/>
      <c r="D12" s="136"/>
      <c r="E12" s="136"/>
      <c r="F12" s="136"/>
      <c r="G12" s="136"/>
      <c r="H12" s="91" t="s">
        <v>47</v>
      </c>
    </row>
    <row r="13" spans="1:8" s="2" customFormat="1" ht="78.75" x14ac:dyDescent="0.2">
      <c r="A13" s="127"/>
      <c r="B13" s="156"/>
      <c r="C13" s="152"/>
      <c r="D13" s="136"/>
      <c r="E13" s="136"/>
      <c r="F13" s="136"/>
      <c r="G13" s="136"/>
      <c r="H13" s="91" t="s">
        <v>98</v>
      </c>
    </row>
    <row r="14" spans="1:8" s="2" customFormat="1" ht="33.75" x14ac:dyDescent="0.2">
      <c r="A14" s="127"/>
      <c r="B14" s="157"/>
      <c r="C14" s="140"/>
      <c r="D14" s="137"/>
      <c r="E14" s="137"/>
      <c r="F14" s="137"/>
      <c r="G14" s="137"/>
      <c r="H14" s="92" t="s">
        <v>118</v>
      </c>
    </row>
    <row r="15" spans="1:8" s="2" customFormat="1" hidden="1" x14ac:dyDescent="0.2">
      <c r="A15" s="128"/>
      <c r="B15" s="64" t="s">
        <v>63</v>
      </c>
      <c r="C15" s="33"/>
      <c r="D15" s="27"/>
      <c r="E15" s="95"/>
      <c r="F15" s="45"/>
      <c r="G15" s="28"/>
      <c r="H15" s="38"/>
    </row>
    <row r="16" spans="1:8" ht="33.75" x14ac:dyDescent="0.2">
      <c r="A16" s="149" t="s">
        <v>16</v>
      </c>
      <c r="B16" s="150" t="s">
        <v>14</v>
      </c>
      <c r="C16" s="143" t="s">
        <v>25</v>
      </c>
      <c r="D16" s="153" t="s">
        <v>12</v>
      </c>
      <c r="E16" s="135">
        <v>40000</v>
      </c>
      <c r="F16" s="138">
        <v>0</v>
      </c>
      <c r="G16" s="148" t="s">
        <v>24</v>
      </c>
      <c r="H16" s="90" t="s">
        <v>48</v>
      </c>
    </row>
    <row r="17" spans="1:8" ht="33.75" x14ac:dyDescent="0.2">
      <c r="A17" s="127"/>
      <c r="B17" s="151"/>
      <c r="C17" s="152"/>
      <c r="D17" s="136"/>
      <c r="E17" s="136"/>
      <c r="F17" s="136"/>
      <c r="G17" s="136"/>
      <c r="H17" s="93" t="s">
        <v>49</v>
      </c>
    </row>
    <row r="18" spans="1:8" ht="22.5" x14ac:dyDescent="0.2">
      <c r="A18" s="127"/>
      <c r="B18" s="130"/>
      <c r="C18" s="140"/>
      <c r="D18" s="137"/>
      <c r="E18" s="137"/>
      <c r="F18" s="137"/>
      <c r="G18" s="137"/>
      <c r="H18" s="89" t="s">
        <v>50</v>
      </c>
    </row>
    <row r="19" spans="1:8" hidden="1" x14ac:dyDescent="0.2">
      <c r="A19" s="128"/>
      <c r="B19" s="58" t="s">
        <v>64</v>
      </c>
      <c r="C19" s="33"/>
      <c r="D19" s="27"/>
      <c r="E19" s="95"/>
      <c r="F19" s="45"/>
      <c r="G19" s="28"/>
      <c r="H19" s="55"/>
    </row>
    <row r="20" spans="1:8" ht="45" customHeight="1" x14ac:dyDescent="0.2">
      <c r="A20" s="149" t="s">
        <v>35</v>
      </c>
      <c r="B20" s="129" t="s">
        <v>29</v>
      </c>
      <c r="C20" s="143" t="s">
        <v>25</v>
      </c>
      <c r="D20" s="144" t="s">
        <v>28</v>
      </c>
      <c r="E20" s="135">
        <v>50000</v>
      </c>
      <c r="F20" s="138">
        <v>0</v>
      </c>
      <c r="G20" s="161" t="s">
        <v>120</v>
      </c>
      <c r="H20" s="87" t="s">
        <v>52</v>
      </c>
    </row>
    <row r="21" spans="1:8" ht="22.5" x14ac:dyDescent="0.2">
      <c r="A21" s="127"/>
      <c r="B21" s="130"/>
      <c r="C21" s="140"/>
      <c r="D21" s="137"/>
      <c r="E21" s="137"/>
      <c r="F21" s="137"/>
      <c r="G21" s="137"/>
      <c r="H21" s="88" t="s">
        <v>119</v>
      </c>
    </row>
    <row r="22" spans="1:8" hidden="1" x14ac:dyDescent="0.2">
      <c r="A22" s="128"/>
      <c r="B22" s="59" t="s">
        <v>66</v>
      </c>
      <c r="C22" s="33"/>
      <c r="D22" s="47"/>
      <c r="E22" s="95"/>
      <c r="F22" s="45"/>
      <c r="G22" s="49"/>
      <c r="H22" s="48"/>
    </row>
    <row r="23" spans="1:8" ht="33.75" x14ac:dyDescent="0.2">
      <c r="A23" s="149" t="s">
        <v>36</v>
      </c>
      <c r="B23" s="129" t="s">
        <v>54</v>
      </c>
      <c r="C23" s="143" t="s">
        <v>27</v>
      </c>
      <c r="D23" s="135" t="s">
        <v>74</v>
      </c>
      <c r="E23" s="135">
        <v>23000</v>
      </c>
      <c r="F23" s="138">
        <v>22052</v>
      </c>
      <c r="G23" s="161" t="s">
        <v>9</v>
      </c>
      <c r="H23" s="87" t="s">
        <v>68</v>
      </c>
    </row>
    <row r="24" spans="1:8" x14ac:dyDescent="0.2">
      <c r="A24" s="127"/>
      <c r="B24" s="130"/>
      <c r="C24" s="140"/>
      <c r="D24" s="160"/>
      <c r="E24" s="160"/>
      <c r="F24" s="160"/>
      <c r="G24" s="137"/>
      <c r="H24" s="92" t="s">
        <v>116</v>
      </c>
    </row>
    <row r="25" spans="1:8" hidden="1" x14ac:dyDescent="0.2">
      <c r="A25" s="128"/>
      <c r="B25" s="58" t="s">
        <v>53</v>
      </c>
      <c r="C25" s="33"/>
      <c r="D25" s="30"/>
      <c r="E25" s="95"/>
      <c r="F25" s="45"/>
      <c r="G25" s="49"/>
      <c r="H25" s="48"/>
    </row>
    <row r="26" spans="1:8" x14ac:dyDescent="0.2">
      <c r="A26" s="154" t="s">
        <v>37</v>
      </c>
      <c r="B26" s="129" t="s">
        <v>55</v>
      </c>
      <c r="C26" s="143" t="s">
        <v>25</v>
      </c>
      <c r="D26" s="168" t="s">
        <v>69</v>
      </c>
      <c r="E26" s="135">
        <v>30000</v>
      </c>
      <c r="F26" s="138">
        <v>0</v>
      </c>
      <c r="G26" s="161" t="s">
        <v>61</v>
      </c>
      <c r="H26" s="56" t="s">
        <v>67</v>
      </c>
    </row>
    <row r="27" spans="1:8" ht="15.75" customHeight="1" x14ac:dyDescent="0.2">
      <c r="A27" s="166"/>
      <c r="B27" s="130"/>
      <c r="C27" s="140"/>
      <c r="D27" s="160"/>
      <c r="E27" s="160"/>
      <c r="F27" s="160"/>
      <c r="G27" s="160"/>
      <c r="H27" s="94" t="s">
        <v>57</v>
      </c>
    </row>
    <row r="28" spans="1:8" hidden="1" x14ac:dyDescent="0.2">
      <c r="A28" s="167"/>
      <c r="B28" s="58" t="s">
        <v>56</v>
      </c>
      <c r="C28" s="33"/>
      <c r="D28" s="53"/>
      <c r="E28" s="95"/>
      <c r="F28" s="45"/>
      <c r="G28" s="49"/>
      <c r="H28" s="29"/>
    </row>
    <row r="29" spans="1:8" ht="64.5" customHeight="1" thickBot="1" x14ac:dyDescent="0.25">
      <c r="A29" s="34" t="s">
        <v>1</v>
      </c>
      <c r="B29" s="35" t="s">
        <v>33</v>
      </c>
      <c r="C29" s="36" t="s">
        <v>0</v>
      </c>
      <c r="D29" s="31" t="s">
        <v>3</v>
      </c>
      <c r="E29" s="31" t="s">
        <v>106</v>
      </c>
      <c r="F29" s="31" t="s">
        <v>108</v>
      </c>
      <c r="G29" s="31" t="s">
        <v>109</v>
      </c>
      <c r="H29" s="37" t="s">
        <v>2</v>
      </c>
    </row>
    <row r="30" spans="1:8" ht="45" customHeight="1" thickTop="1" x14ac:dyDescent="0.2">
      <c r="A30" s="158" t="s">
        <v>38</v>
      </c>
      <c r="B30" s="66" t="s">
        <v>88</v>
      </c>
      <c r="C30" s="67" t="s">
        <v>10</v>
      </c>
      <c r="D30" s="68" t="s">
        <v>26</v>
      </c>
      <c r="E30" s="69">
        <v>15000</v>
      </c>
      <c r="F30" s="70">
        <v>0</v>
      </c>
      <c r="G30" s="71" t="s">
        <v>87</v>
      </c>
      <c r="H30" s="72"/>
    </row>
    <row r="31" spans="1:8" hidden="1" x14ac:dyDescent="0.2">
      <c r="A31" s="128"/>
      <c r="B31" s="58" t="s">
        <v>81</v>
      </c>
      <c r="C31" s="3"/>
      <c r="D31" s="30"/>
      <c r="E31" s="96"/>
      <c r="F31" s="51"/>
      <c r="G31" s="28"/>
      <c r="H31" s="54"/>
    </row>
    <row r="32" spans="1:8" ht="45.75" customHeight="1" x14ac:dyDescent="0.2">
      <c r="A32" s="162" t="s">
        <v>17</v>
      </c>
      <c r="B32" s="73" t="s">
        <v>89</v>
      </c>
      <c r="C32" s="74" t="s">
        <v>10</v>
      </c>
      <c r="D32" s="75" t="s">
        <v>40</v>
      </c>
      <c r="E32" s="76">
        <v>30000</v>
      </c>
      <c r="F32" s="77">
        <v>0</v>
      </c>
      <c r="G32" s="78" t="s">
        <v>87</v>
      </c>
      <c r="H32" s="79"/>
    </row>
    <row r="33" spans="1:8" hidden="1" x14ac:dyDescent="0.2">
      <c r="A33" s="128"/>
      <c r="B33" s="64" t="s">
        <v>82</v>
      </c>
      <c r="C33" s="3"/>
      <c r="D33" s="30"/>
      <c r="E33" s="96"/>
      <c r="F33" s="51"/>
      <c r="G33" s="28"/>
      <c r="H33" s="54"/>
    </row>
    <row r="34" spans="1:8" ht="45" customHeight="1" x14ac:dyDescent="0.2">
      <c r="A34" s="162" t="s">
        <v>18</v>
      </c>
      <c r="B34" s="73" t="s">
        <v>90</v>
      </c>
      <c r="C34" s="74" t="s">
        <v>10</v>
      </c>
      <c r="D34" s="80" t="s">
        <v>39</v>
      </c>
      <c r="E34" s="75">
        <v>25000</v>
      </c>
      <c r="F34" s="77">
        <v>0</v>
      </c>
      <c r="G34" s="78" t="s">
        <v>87</v>
      </c>
      <c r="H34" s="81"/>
    </row>
    <row r="35" spans="1:8" hidden="1" x14ac:dyDescent="0.2">
      <c r="A35" s="128"/>
      <c r="B35" s="64" t="s">
        <v>80</v>
      </c>
      <c r="C35" s="3"/>
      <c r="D35" s="53"/>
      <c r="E35" s="95"/>
      <c r="F35" s="51"/>
      <c r="G35" s="28"/>
      <c r="H35" s="29"/>
    </row>
    <row r="36" spans="1:8" ht="37.5" customHeight="1" x14ac:dyDescent="0.2">
      <c r="A36" s="162" t="s">
        <v>19</v>
      </c>
      <c r="B36" s="82" t="s">
        <v>22</v>
      </c>
      <c r="C36" s="74" t="s">
        <v>10</v>
      </c>
      <c r="D36" s="80" t="s">
        <v>75</v>
      </c>
      <c r="E36" s="75">
        <v>22000</v>
      </c>
      <c r="F36" s="100">
        <v>9808</v>
      </c>
      <c r="G36" s="78" t="s">
        <v>9</v>
      </c>
      <c r="H36" s="81" t="s">
        <v>121</v>
      </c>
    </row>
    <row r="37" spans="1:8" hidden="1" x14ac:dyDescent="0.2">
      <c r="A37" s="128"/>
      <c r="B37" s="64" t="s">
        <v>71</v>
      </c>
      <c r="C37" s="3"/>
      <c r="D37" s="53"/>
      <c r="E37" s="95"/>
      <c r="F37" s="45"/>
      <c r="G37" s="28"/>
      <c r="H37" s="29"/>
    </row>
    <row r="38" spans="1:8" ht="76.5" x14ac:dyDescent="0.2">
      <c r="A38" s="162" t="s">
        <v>20</v>
      </c>
      <c r="B38" s="82" t="s">
        <v>62</v>
      </c>
      <c r="C38" s="74" t="s">
        <v>10</v>
      </c>
      <c r="D38" s="75" t="s">
        <v>76</v>
      </c>
      <c r="E38" s="75">
        <v>25000</v>
      </c>
      <c r="F38" s="100">
        <v>11183.57</v>
      </c>
      <c r="G38" s="78" t="s">
        <v>9</v>
      </c>
      <c r="H38" s="103" t="s">
        <v>122</v>
      </c>
    </row>
    <row r="39" spans="1:8" hidden="1" x14ac:dyDescent="0.2">
      <c r="A39" s="163"/>
      <c r="B39" s="104" t="s">
        <v>79</v>
      </c>
      <c r="C39" s="105"/>
      <c r="D39" s="106"/>
      <c r="E39" s="107"/>
      <c r="F39" s="108"/>
      <c r="G39" s="109"/>
      <c r="H39" s="110"/>
    </row>
    <row r="40" spans="1:8" hidden="1" x14ac:dyDescent="0.2">
      <c r="A40" s="128"/>
      <c r="B40" s="64" t="s">
        <v>70</v>
      </c>
      <c r="C40" s="3"/>
      <c r="D40" s="30"/>
      <c r="E40" s="95"/>
      <c r="F40" s="45"/>
      <c r="G40" s="28"/>
      <c r="H40" s="50"/>
    </row>
    <row r="41" spans="1:8" ht="38.25" x14ac:dyDescent="0.2">
      <c r="A41" s="162" t="s">
        <v>21</v>
      </c>
      <c r="B41" s="84" t="s">
        <v>59</v>
      </c>
      <c r="C41" s="74" t="s">
        <v>10</v>
      </c>
      <c r="D41" s="75" t="s">
        <v>77</v>
      </c>
      <c r="E41" s="76">
        <v>14000</v>
      </c>
      <c r="F41" s="77">
        <v>7616.99</v>
      </c>
      <c r="G41" s="78" t="s">
        <v>9</v>
      </c>
      <c r="H41" s="81" t="s">
        <v>124</v>
      </c>
    </row>
    <row r="42" spans="1:8" hidden="1" x14ac:dyDescent="0.2">
      <c r="A42" s="128"/>
      <c r="B42" s="57" t="s">
        <v>58</v>
      </c>
      <c r="C42" s="3"/>
      <c r="D42" s="30"/>
      <c r="E42" s="96"/>
      <c r="F42" s="51"/>
      <c r="G42" s="28"/>
      <c r="H42" s="83"/>
    </row>
    <row r="43" spans="1:8" ht="38.25" x14ac:dyDescent="0.2">
      <c r="A43" s="162" t="s">
        <v>41</v>
      </c>
      <c r="B43" s="84" t="s">
        <v>30</v>
      </c>
      <c r="C43" s="74" t="s">
        <v>10</v>
      </c>
      <c r="D43" s="75" t="s">
        <v>78</v>
      </c>
      <c r="E43" s="76">
        <v>5000</v>
      </c>
      <c r="F43" s="77">
        <v>2821.53</v>
      </c>
      <c r="G43" s="78" t="s">
        <v>9</v>
      </c>
      <c r="H43" s="81" t="s">
        <v>125</v>
      </c>
    </row>
    <row r="44" spans="1:8" hidden="1" x14ac:dyDescent="0.2">
      <c r="A44" s="128"/>
      <c r="B44" s="57" t="s">
        <v>105</v>
      </c>
      <c r="C44" s="3"/>
      <c r="D44" s="30"/>
      <c r="E44" s="96"/>
      <c r="F44" s="51"/>
      <c r="G44" s="28"/>
      <c r="H44" s="29"/>
    </row>
    <row r="45" spans="1:8" ht="45" x14ac:dyDescent="0.2">
      <c r="A45" s="162" t="s">
        <v>84</v>
      </c>
      <c r="B45" s="121" t="s">
        <v>86</v>
      </c>
      <c r="C45" s="74" t="s">
        <v>85</v>
      </c>
      <c r="D45" s="75">
        <v>135000</v>
      </c>
      <c r="E45" s="76">
        <v>135000</v>
      </c>
      <c r="F45" s="77">
        <v>134777.06</v>
      </c>
      <c r="G45" s="78" t="s">
        <v>9</v>
      </c>
      <c r="H45" s="81" t="s">
        <v>110</v>
      </c>
    </row>
    <row r="46" spans="1:8" hidden="1" x14ac:dyDescent="0.2">
      <c r="A46" s="128"/>
      <c r="B46" s="57" t="s">
        <v>102</v>
      </c>
      <c r="C46" s="3"/>
      <c r="D46" s="30"/>
      <c r="E46" s="96"/>
      <c r="F46" s="51"/>
      <c r="G46" s="28"/>
      <c r="H46" s="29"/>
    </row>
    <row r="47" spans="1:8" ht="45" x14ac:dyDescent="0.2">
      <c r="A47" s="162" t="s">
        <v>91</v>
      </c>
      <c r="B47" s="121" t="s">
        <v>92</v>
      </c>
      <c r="C47" s="74" t="s">
        <v>25</v>
      </c>
      <c r="D47" s="75">
        <v>20000</v>
      </c>
      <c r="E47" s="76">
        <v>20000</v>
      </c>
      <c r="F47" s="77">
        <v>0</v>
      </c>
      <c r="G47" s="78" t="s">
        <v>93</v>
      </c>
      <c r="H47" s="81" t="s">
        <v>100</v>
      </c>
    </row>
    <row r="48" spans="1:8" hidden="1" x14ac:dyDescent="0.2">
      <c r="A48" s="128"/>
      <c r="B48" s="57" t="s">
        <v>103</v>
      </c>
      <c r="C48" s="3"/>
      <c r="D48" s="30"/>
      <c r="E48" s="96"/>
      <c r="F48" s="51"/>
      <c r="G48" s="28"/>
      <c r="H48" s="29"/>
    </row>
    <row r="49" spans="1:8" ht="25.5" x14ac:dyDescent="0.2">
      <c r="A49" s="162" t="s">
        <v>94</v>
      </c>
      <c r="B49" s="121" t="s">
        <v>95</v>
      </c>
      <c r="C49" s="74" t="s">
        <v>96</v>
      </c>
      <c r="D49" s="75">
        <v>61000</v>
      </c>
      <c r="E49" s="76">
        <v>61000</v>
      </c>
      <c r="F49" s="77">
        <v>60222</v>
      </c>
      <c r="G49" s="78" t="s">
        <v>9</v>
      </c>
      <c r="H49" s="81" t="s">
        <v>117</v>
      </c>
    </row>
    <row r="50" spans="1:8" hidden="1" x14ac:dyDescent="0.2">
      <c r="A50" s="128"/>
      <c r="B50" s="57" t="s">
        <v>104</v>
      </c>
      <c r="C50" s="3"/>
      <c r="D50" s="30"/>
      <c r="E50" s="96"/>
      <c r="F50" s="51"/>
      <c r="G50" s="28"/>
      <c r="H50" s="29"/>
    </row>
    <row r="51" spans="1:8" ht="36" customHeight="1" x14ac:dyDescent="0.2">
      <c r="A51" s="159" t="s">
        <v>4</v>
      </c>
      <c r="B51" s="84" t="s">
        <v>60</v>
      </c>
      <c r="C51" s="74" t="s">
        <v>4</v>
      </c>
      <c r="D51" s="85" t="s">
        <v>11</v>
      </c>
      <c r="E51" s="75">
        <f>F58-E54</f>
        <v>65000</v>
      </c>
      <c r="F51" s="85" t="s">
        <v>4</v>
      </c>
      <c r="G51" s="86" t="s">
        <v>4</v>
      </c>
      <c r="H51" s="81" t="s">
        <v>8</v>
      </c>
    </row>
    <row r="52" spans="1:8" hidden="1" x14ac:dyDescent="0.2">
      <c r="A52" s="127"/>
      <c r="B52" s="65" t="s">
        <v>97</v>
      </c>
      <c r="C52" s="60"/>
      <c r="D52" s="61"/>
      <c r="E52" s="97">
        <f>-(E15+E19+E8+E22+E25+E28+E31+E33+E35+E37+E39+E40+E42+E44+E46+E48+E50)</f>
        <v>0</v>
      </c>
      <c r="F52" s="61"/>
      <c r="G52" s="62"/>
      <c r="H52" s="63"/>
    </row>
    <row r="53" spans="1:8" ht="32.25" customHeight="1" x14ac:dyDescent="0.2">
      <c r="A53" s="112" t="s">
        <v>4</v>
      </c>
      <c r="B53" s="113" t="s">
        <v>111</v>
      </c>
      <c r="C53" s="114" t="s">
        <v>4</v>
      </c>
      <c r="D53" s="115" t="s">
        <v>4</v>
      </c>
      <c r="E53" s="116">
        <f>SUM(E6:E50)</f>
        <v>7586000</v>
      </c>
      <c r="F53" s="117" t="s">
        <v>4</v>
      </c>
      <c r="G53" s="118" t="s">
        <v>4</v>
      </c>
      <c r="H53" s="119"/>
    </row>
    <row r="54" spans="1:8" ht="32.25" hidden="1" customHeight="1" x14ac:dyDescent="0.2">
      <c r="A54" s="17" t="s">
        <v>11</v>
      </c>
      <c r="B54" s="18" t="s">
        <v>111</v>
      </c>
      <c r="C54" s="19" t="s">
        <v>4</v>
      </c>
      <c r="D54" s="20" t="s">
        <v>4</v>
      </c>
      <c r="E54" s="102">
        <f>E9+E16+E6+E20+E23+E26+E30+E32+E34+E36+E38+E41+E43+E45+E47+E49</f>
        <v>7586000</v>
      </c>
      <c r="F54" s="111" t="s">
        <v>4</v>
      </c>
      <c r="G54" s="99" t="s">
        <v>4</v>
      </c>
      <c r="H54" s="98"/>
    </row>
    <row r="55" spans="1:8" ht="32.25" hidden="1" customHeight="1" x14ac:dyDescent="0.2">
      <c r="A55" s="112" t="s">
        <v>4</v>
      </c>
      <c r="B55" s="113" t="s">
        <v>112</v>
      </c>
      <c r="C55" s="114" t="s">
        <v>4</v>
      </c>
      <c r="D55" s="115" t="s">
        <v>4</v>
      </c>
      <c r="E55" s="116" t="s">
        <v>4</v>
      </c>
      <c r="F55" s="120">
        <f>SUM(F6:F50)</f>
        <v>339231.15</v>
      </c>
      <c r="G55" s="118" t="s">
        <v>4</v>
      </c>
      <c r="H55" s="119"/>
    </row>
    <row r="56" spans="1:8" ht="32.25" customHeight="1" x14ac:dyDescent="0.2">
      <c r="A56" s="17" t="s">
        <v>4</v>
      </c>
      <c r="B56" s="18" t="s">
        <v>5</v>
      </c>
      <c r="C56" s="19" t="s">
        <v>4</v>
      </c>
      <c r="D56" s="20" t="s">
        <v>4</v>
      </c>
      <c r="E56" s="20" t="s">
        <v>4</v>
      </c>
      <c r="F56" s="124">
        <f>F55</f>
        <v>339231.15</v>
      </c>
      <c r="G56" s="99" t="s">
        <v>4</v>
      </c>
      <c r="H56" s="98"/>
    </row>
    <row r="57" spans="1:8" ht="31.5" customHeight="1" x14ac:dyDescent="0.2">
      <c r="A57" s="17" t="s">
        <v>4</v>
      </c>
      <c r="B57" s="18" t="s">
        <v>6</v>
      </c>
      <c r="C57" s="19" t="s">
        <v>4</v>
      </c>
      <c r="D57" s="20" t="s">
        <v>4</v>
      </c>
      <c r="E57" s="20" t="s">
        <v>4</v>
      </c>
      <c r="F57" s="124">
        <f>F58-F56</f>
        <v>7311768.8499999996</v>
      </c>
      <c r="G57" s="99" t="s">
        <v>4</v>
      </c>
      <c r="H57" s="125" t="s">
        <v>123</v>
      </c>
    </row>
    <row r="58" spans="1:8" ht="30.75" customHeight="1" thickBot="1" x14ac:dyDescent="0.25">
      <c r="A58" s="21" t="s">
        <v>4</v>
      </c>
      <c r="B58" s="22" t="s">
        <v>7</v>
      </c>
      <c r="C58" s="23" t="s">
        <v>4</v>
      </c>
      <c r="D58" s="24" t="s">
        <v>4</v>
      </c>
      <c r="E58" s="46">
        <f>E54+E51</f>
        <v>7651000</v>
      </c>
      <c r="F58" s="46">
        <f>E4</f>
        <v>7651000</v>
      </c>
      <c r="G58" s="24" t="s">
        <v>4</v>
      </c>
      <c r="H58" s="25"/>
    </row>
    <row r="59" spans="1:8" ht="58.5" customHeight="1" x14ac:dyDescent="0.2">
      <c r="A59" s="32"/>
      <c r="B59" s="26" t="s">
        <v>101</v>
      </c>
      <c r="C59" s="1"/>
      <c r="D59" s="146" t="s">
        <v>83</v>
      </c>
      <c r="E59" s="147"/>
      <c r="F59" s="147"/>
      <c r="G59" s="147"/>
      <c r="H59" s="52"/>
    </row>
  </sheetData>
  <mergeCells count="57">
    <mergeCell ref="A45:A46"/>
    <mergeCell ref="A47:A48"/>
    <mergeCell ref="A49:A50"/>
    <mergeCell ref="A43:A44"/>
    <mergeCell ref="A41:A42"/>
    <mergeCell ref="A38:A40"/>
    <mergeCell ref="A36:A37"/>
    <mergeCell ref="A32:A33"/>
    <mergeCell ref="A34:A35"/>
    <mergeCell ref="G6:G7"/>
    <mergeCell ref="B6:B7"/>
    <mergeCell ref="G23:G24"/>
    <mergeCell ref="A26:A28"/>
    <mergeCell ref="C26:C27"/>
    <mergeCell ref="B26:B27"/>
    <mergeCell ref="D26:D27"/>
    <mergeCell ref="E26:E27"/>
    <mergeCell ref="F26:F27"/>
    <mergeCell ref="G26:G27"/>
    <mergeCell ref="A23:A25"/>
    <mergeCell ref="B23:B24"/>
    <mergeCell ref="C23:C24"/>
    <mergeCell ref="D23:D24"/>
    <mergeCell ref="E23:E24"/>
    <mergeCell ref="F23:F24"/>
    <mergeCell ref="G20:G21"/>
    <mergeCell ref="D59:G59"/>
    <mergeCell ref="G9:G14"/>
    <mergeCell ref="A16:A19"/>
    <mergeCell ref="B16:B18"/>
    <mergeCell ref="C16:C18"/>
    <mergeCell ref="D16:D18"/>
    <mergeCell ref="E16:E18"/>
    <mergeCell ref="F16:F18"/>
    <mergeCell ref="G16:G18"/>
    <mergeCell ref="A9:A15"/>
    <mergeCell ref="B9:B14"/>
    <mergeCell ref="C9:C14"/>
    <mergeCell ref="D9:D14"/>
    <mergeCell ref="A30:A31"/>
    <mergeCell ref="A51:A52"/>
    <mergeCell ref="A20:A22"/>
    <mergeCell ref="A6:A8"/>
    <mergeCell ref="B20:B21"/>
    <mergeCell ref="E2:F2"/>
    <mergeCell ref="E3:F3"/>
    <mergeCell ref="E4:F4"/>
    <mergeCell ref="E9:E14"/>
    <mergeCell ref="F9:F14"/>
    <mergeCell ref="F20:F21"/>
    <mergeCell ref="C6:C7"/>
    <mergeCell ref="D6:D7"/>
    <mergeCell ref="E6:E7"/>
    <mergeCell ref="C20:C21"/>
    <mergeCell ref="D20:D21"/>
    <mergeCell ref="E20:E21"/>
    <mergeCell ref="F6:F7"/>
  </mergeCells>
  <phoneticPr fontId="0" type="noConversion"/>
  <pageMargins left="0.11811023622047245" right="0.11811023622047245" top="0.19685039370078741" bottom="0.19685039370078741" header="0.31496062992125984" footer="0.31496062992125984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2021-02-18T06:20:46Z</cp:lastPrinted>
  <dcterms:created xsi:type="dcterms:W3CDTF">1997-01-24T11:07:25Z</dcterms:created>
  <dcterms:modified xsi:type="dcterms:W3CDTF">2021-02-18T06:21:02Z</dcterms:modified>
</cp:coreProperties>
</file>