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bookViews>
    <workbookView xWindow="90" yWindow="135" windowWidth="9420" windowHeight="4500"/>
  </bookViews>
  <sheets>
    <sheet name="priority" sheetId="1" r:id="rId1"/>
  </sheets>
  <calcPr calcId="152511"/>
</workbook>
</file>

<file path=xl/calcChain.xml><?xml version="1.0" encoding="utf-8"?>
<calcChain xmlns="http://schemas.openxmlformats.org/spreadsheetml/2006/main">
  <c r="E64" i="1" l="1"/>
  <c r="F65" i="1"/>
  <c r="E4" i="1"/>
  <c r="F68" i="1" s="1"/>
  <c r="E62" i="1" l="1"/>
  <c r="E68" i="1" s="1"/>
</calcChain>
</file>

<file path=xl/sharedStrings.xml><?xml version="1.0" encoding="utf-8"?>
<sst xmlns="http://schemas.openxmlformats.org/spreadsheetml/2006/main" count="288" uniqueCount="195">
  <si>
    <t xml:space="preserve">Stav 2019         </t>
  </si>
  <si>
    <t>3.</t>
  </si>
  <si>
    <t>4.</t>
  </si>
  <si>
    <r>
      <t xml:space="preserve">100 000          </t>
    </r>
    <r>
      <rPr>
        <sz val="10"/>
        <rFont val="Arial"/>
        <family val="2"/>
        <charset val="238"/>
      </rPr>
      <t xml:space="preserve">  PD + IČ                       </t>
    </r>
    <r>
      <rPr>
        <sz val="10"/>
        <color indexed="12"/>
        <rFont val="Arial"/>
        <family val="2"/>
        <charset val="238"/>
      </rPr>
      <t xml:space="preserve">                                              </t>
    </r>
  </si>
  <si>
    <t xml:space="preserve">Z: </t>
  </si>
  <si>
    <t>Č.</t>
  </si>
  <si>
    <t>Poznámky, komentář odborů MMZ</t>
  </si>
  <si>
    <t>2.</t>
  </si>
  <si>
    <t>OKP</t>
  </si>
  <si>
    <t>x</t>
  </si>
  <si>
    <t>realizace</t>
  </si>
  <si>
    <t>doporučena fin. rezerva cca 10 % z přidělené částky na řešení nepředpokládaných nákladů</t>
  </si>
  <si>
    <t>OMZ</t>
  </si>
  <si>
    <t>6/     2010</t>
  </si>
  <si>
    <t>1/                 2009</t>
  </si>
  <si>
    <t>4/        2009</t>
  </si>
  <si>
    <t>Čerpání celkem</t>
  </si>
  <si>
    <t>Nevyčerpané finanční prostředky</t>
  </si>
  <si>
    <t>CELKEM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</si>
  <si>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RO - rozpočtové opatření,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</si>
  <si>
    <t>3/     2012</t>
  </si>
  <si>
    <t xml:space="preserve">Vybudování víceúčelového sportovního hřiště                                                </t>
  </si>
  <si>
    <r>
      <t xml:space="preserve">1. dětské hřiště                    500 000  
2. zpevněné plochy, stolní tenis, lavičky                       300 000 
3. víceúčelové hřiště               </t>
    </r>
    <r>
      <rPr>
        <sz val="10"/>
        <rFont val="Arial"/>
        <family val="2"/>
        <charset val="238"/>
      </rPr>
      <t xml:space="preserve">             1 250 000
</t>
    </r>
    <r>
      <rPr>
        <b/>
        <sz val="10"/>
        <rFont val="Arial"/>
        <family val="2"/>
        <charset val="238"/>
      </rPr>
      <t xml:space="preserve">CELKEM:              2 050 000             </t>
    </r>
    <r>
      <rPr>
        <b/>
        <sz val="10"/>
        <color indexed="12"/>
        <rFont val="Arial"/>
        <family val="2"/>
        <charset val="238"/>
      </rPr>
      <t xml:space="preserve">                                                                            </t>
    </r>
  </si>
  <si>
    <t>4/                2013</t>
  </si>
  <si>
    <t>PD (DSP), IČ  (není kryto)</t>
  </si>
  <si>
    <t>4/      2010</t>
  </si>
  <si>
    <t>Z:</t>
  </si>
  <si>
    <r>
      <t xml:space="preserve">Kryto rozpočtem           </t>
    </r>
    <r>
      <rPr>
        <b/>
        <sz val="10"/>
        <rFont val="Arial"/>
        <family val="2"/>
        <charset val="238"/>
      </rPr>
      <t xml:space="preserve">             (v Kč)</t>
    </r>
  </si>
  <si>
    <t xml:space="preserve">Statické zabezpečení opěrných zdí podél silnice III/49016, ul. Návesní </t>
  </si>
  <si>
    <r>
      <t xml:space="preserve">Úprava prostranství u hasičské zbrojnice, ul. Návesní </t>
    </r>
    <r>
      <rPr>
        <sz val="10"/>
        <rFont val="Arial"/>
        <family val="2"/>
        <charset val="238"/>
      </rPr>
      <t>(u obecní studny)</t>
    </r>
  </si>
  <si>
    <t>možné VŘ, akce připravena k realizaci (není kryto)</t>
  </si>
  <si>
    <r>
      <t xml:space="preserve">50 000                                  </t>
    </r>
    <r>
      <rPr>
        <sz val="10"/>
        <rFont val="Arial"/>
        <family val="2"/>
        <charset val="238"/>
      </rPr>
      <t xml:space="preserve"> PD, IČ</t>
    </r>
  </si>
  <si>
    <t>6/              2014</t>
  </si>
  <si>
    <t>11/          2014</t>
  </si>
  <si>
    <t>1.</t>
  </si>
  <si>
    <r>
      <t xml:space="preserve">Oprava zpevněných ploch v ul. F. Bartoše/ U Hřiště </t>
    </r>
    <r>
      <rPr>
        <sz val="10"/>
        <rFont val="Arial"/>
        <family val="2"/>
        <charset val="238"/>
      </rPr>
      <t xml:space="preserve">(před sportovním areálem TJ) </t>
    </r>
  </si>
  <si>
    <t>smlouva</t>
  </si>
  <si>
    <t>Rekonstrukce MK, ul. Stráně - II. etapa</t>
  </si>
  <si>
    <t>Kvalif. odhad finanční náročnosti               (v Kč)</t>
  </si>
  <si>
    <t>3/                         2015</t>
  </si>
  <si>
    <t>OŠ</t>
  </si>
  <si>
    <r>
      <t xml:space="preserve">Opěrná zeď,  ul. Návesní - Stráně                                                           </t>
    </r>
    <r>
      <rPr>
        <sz val="10"/>
        <color indexed="12"/>
        <rFont val="Arial"/>
        <family val="2"/>
        <charset val="238"/>
      </rPr>
      <t xml:space="preserve"> </t>
    </r>
  </si>
  <si>
    <r>
      <t xml:space="preserve">Další provoz. výdaje KMČ, kanc. MČ      </t>
    </r>
    <r>
      <rPr>
        <b/>
        <sz val="10"/>
        <color indexed="12"/>
        <rFont val="Arial"/>
        <family val="2"/>
        <charset val="238"/>
      </rPr>
      <t xml:space="preserve">   </t>
    </r>
  </si>
  <si>
    <t>Rekonstrukce komunikace, ul. Pod Mladcovou (MK je na k. ú. Zlín a k. ú. Prštné)</t>
  </si>
  <si>
    <r>
      <t xml:space="preserve">30 000                     </t>
    </r>
    <r>
      <rPr>
        <sz val="10"/>
        <rFont val="Arial"/>
        <family val="2"/>
        <charset val="238"/>
      </rPr>
      <t>PD + IČ</t>
    </r>
    <r>
      <rPr>
        <b/>
        <sz val="10"/>
        <rFont val="Arial"/>
        <family val="2"/>
        <charset val="238"/>
      </rPr>
      <t xml:space="preserve">                                </t>
    </r>
    <r>
      <rPr>
        <sz val="10"/>
        <rFont val="Arial"/>
        <family val="2"/>
        <charset val="238"/>
      </rPr>
      <t xml:space="preserve">  cca</t>
    </r>
    <r>
      <rPr>
        <b/>
        <sz val="10"/>
        <rFont val="Arial"/>
        <family val="2"/>
        <charset val="238"/>
      </rPr>
      <t xml:space="preserve"> 60 000 </t>
    </r>
    <r>
      <rPr>
        <sz val="10"/>
        <rFont val="Arial"/>
        <family val="2"/>
        <charset val="238"/>
      </rPr>
      <t>realizace</t>
    </r>
  </si>
  <si>
    <t>3/                      2017</t>
  </si>
  <si>
    <t>4/                       2017</t>
  </si>
  <si>
    <r>
      <t xml:space="preserve">r. 2010-2011: </t>
    </r>
    <r>
      <rPr>
        <sz val="8"/>
        <rFont val="Arial"/>
        <family val="2"/>
        <charset val="238"/>
      </rPr>
      <t xml:space="preserve">zadání a zprac. PD; </t>
    </r>
    <r>
      <rPr>
        <b/>
        <sz val="8"/>
        <rFont val="Arial"/>
        <family val="2"/>
        <charset val="238"/>
      </rPr>
      <t xml:space="preserve">r. 2012: </t>
    </r>
    <r>
      <rPr>
        <sz val="8"/>
        <rFont val="Arial"/>
        <family val="2"/>
        <charset val="238"/>
      </rPr>
      <t xml:space="preserve">čerpání za PD cca 40 tis. Kč, odhad IČ, SP 16 tis. Kč, geol. posudek 12 tis. Kč, VŘ 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r</t>
    </r>
    <r>
      <rPr>
        <b/>
        <sz val="8"/>
        <rFont val="Arial"/>
        <family val="2"/>
        <charset val="238"/>
      </rPr>
      <t xml:space="preserve">. 2013: </t>
    </r>
    <r>
      <rPr>
        <sz val="8"/>
        <rFont val="Arial"/>
        <family val="2"/>
        <charset val="238"/>
      </rPr>
      <t xml:space="preserve">probíhá SP, čerp. 12 tis. Kč; </t>
    </r>
    <r>
      <rPr>
        <b/>
        <sz val="8"/>
        <rFont val="Arial"/>
        <family val="2"/>
        <charset val="238"/>
      </rPr>
      <t xml:space="preserve">r. 2014: </t>
    </r>
    <r>
      <rPr>
        <sz val="8"/>
        <rFont val="Arial"/>
        <family val="2"/>
        <charset val="238"/>
      </rPr>
      <t xml:space="preserve">bez čerp.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r. 2015: </t>
    </r>
    <r>
      <rPr>
        <sz val="8"/>
        <rFont val="Arial"/>
        <family val="2"/>
        <charset val="238"/>
      </rPr>
      <t>čerp. 4 tis. Kč po vydání SP</t>
    </r>
    <r>
      <rPr>
        <b/>
        <sz val="8"/>
        <rFont val="Arial"/>
        <family val="2"/>
        <charset val="238"/>
      </rPr>
      <t xml:space="preserve">, akce není rozp. kryta; možná etapizace; MČ se dále nebude na akci fin. podílet                                                                     </t>
    </r>
  </si>
  <si>
    <r>
      <t xml:space="preserve">25 000                     </t>
    </r>
    <r>
      <rPr>
        <sz val="10"/>
        <rFont val="Arial"/>
        <family val="2"/>
        <charset val="238"/>
      </rPr>
      <t xml:space="preserve">PD + IČ                                   cca </t>
    </r>
    <r>
      <rPr>
        <b/>
        <sz val="10"/>
        <rFont val="Arial"/>
        <family val="2"/>
        <charset val="238"/>
      </rPr>
      <t xml:space="preserve">100 000  </t>
    </r>
    <r>
      <rPr>
        <sz val="10"/>
        <rFont val="Arial"/>
        <family val="2"/>
        <charset val="238"/>
      </rPr>
      <t xml:space="preserve">                          realizace</t>
    </r>
  </si>
  <si>
    <r>
      <t xml:space="preserve">25 000                    </t>
    </r>
    <r>
      <rPr>
        <sz val="10"/>
        <rFont val="Arial"/>
        <family val="2"/>
        <charset val="238"/>
      </rPr>
      <t xml:space="preserve"> PD + IČ   </t>
    </r>
    <r>
      <rPr>
        <b/>
        <sz val="10"/>
        <rFont val="Arial"/>
        <family val="2"/>
        <charset val="238"/>
      </rPr>
      <t xml:space="preserve">                                </t>
    </r>
    <r>
      <rPr>
        <sz val="10"/>
        <rFont val="Arial"/>
        <family val="2"/>
        <charset val="238"/>
      </rPr>
      <t>cca</t>
    </r>
    <r>
      <rPr>
        <b/>
        <sz val="10"/>
        <rFont val="Arial"/>
        <family val="2"/>
        <charset val="238"/>
      </rPr>
      <t xml:space="preserve"> 80 000                         </t>
    </r>
    <r>
      <rPr>
        <sz val="10"/>
        <rFont val="Arial"/>
        <family val="2"/>
        <charset val="238"/>
      </rPr>
      <t xml:space="preserve">   realizace</t>
    </r>
  </si>
  <si>
    <r>
      <t xml:space="preserve">Údržba zeleně v m. č. Mladcová                              </t>
    </r>
    <r>
      <rPr>
        <sz val="10"/>
        <color indexed="12"/>
        <rFont val="Arial"/>
        <family val="2"/>
        <charset val="238"/>
      </rPr>
      <t xml:space="preserve">                                                          </t>
    </r>
  </si>
  <si>
    <t>akce není fin. kryta</t>
  </si>
  <si>
    <r>
      <t xml:space="preserve">r. 2013: </t>
    </r>
    <r>
      <rPr>
        <sz val="8"/>
        <rFont val="Arial"/>
        <family val="2"/>
        <charset val="238"/>
      </rPr>
      <t xml:space="preserve">PD pro ÚR a SP, vydáno ÚR, probíhá stavební řízení, čerp. 20 tis. Kč                                                                            </t>
    </r>
    <r>
      <rPr>
        <b/>
        <sz val="8"/>
        <rFont val="Arial"/>
        <family val="2"/>
        <charset val="238"/>
      </rPr>
      <t xml:space="preserve"> r. 2014 - 2019:</t>
    </r>
    <r>
      <rPr>
        <sz val="8"/>
        <rFont val="Arial"/>
        <family val="2"/>
        <charset val="238"/>
      </rPr>
      <t xml:space="preserve"> akce bez fin. krytí</t>
    </r>
  </si>
  <si>
    <r>
      <t xml:space="preserve">r. 2014: </t>
    </r>
    <r>
      <rPr>
        <sz val="8"/>
        <rFont val="Arial"/>
        <family val="2"/>
        <charset val="238"/>
      </rPr>
      <t>v přípravě PD + IČ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(čerp. 58 tis. Kč)                                                                             </t>
    </r>
    <r>
      <rPr>
        <b/>
        <sz val="8"/>
        <rFont val="Arial"/>
        <family val="2"/>
        <charset val="238"/>
      </rPr>
      <t xml:space="preserve">  r. 2015:</t>
    </r>
    <r>
      <rPr>
        <sz val="8"/>
        <rFont val="Arial"/>
        <family val="2"/>
        <charset val="238"/>
      </rPr>
      <t xml:space="preserve"> vydáno UR a SP, čerp. 20 tis. Kč                                          </t>
    </r>
    <r>
      <rPr>
        <b/>
        <sz val="8"/>
        <rFont val="Arial"/>
        <family val="2"/>
        <charset val="238"/>
      </rPr>
      <t xml:space="preserve"> r. 2016 - 2017:</t>
    </r>
    <r>
      <rPr>
        <sz val="8"/>
        <rFont val="Arial"/>
        <family val="2"/>
        <charset val="238"/>
      </rPr>
      <t xml:space="preserve"> bez. čerp.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akce připravena k realizaci (není kryta), </t>
    </r>
    <r>
      <rPr>
        <b/>
        <sz val="8"/>
        <rFont val="Arial"/>
        <family val="2"/>
        <charset val="238"/>
      </rPr>
      <t xml:space="preserve">r. 2018: čerp. </t>
    </r>
    <r>
      <rPr>
        <sz val="8"/>
        <rFont val="Arial"/>
        <family val="2"/>
        <charset val="238"/>
      </rPr>
      <t>čerp. 3.000 Kč,</t>
    </r>
    <r>
      <rPr>
        <b/>
        <sz val="8"/>
        <rFont val="Arial"/>
        <family val="2"/>
        <charset val="238"/>
      </rPr>
      <t xml:space="preserve"> r. 2019:</t>
    </r>
    <r>
      <rPr>
        <sz val="8"/>
        <rFont val="Arial"/>
        <family val="2"/>
        <charset val="238"/>
      </rPr>
      <t xml:space="preserve"> nebyly schváleny finanční prostředky</t>
    </r>
  </si>
  <si>
    <t>přerušeno, akce není fin. kryta</t>
  </si>
  <si>
    <t>majetko-pr. poměry</t>
  </si>
  <si>
    <t>5.</t>
  </si>
  <si>
    <r>
      <t xml:space="preserve">50 000   </t>
    </r>
    <r>
      <rPr>
        <sz val="9"/>
        <rFont val="Arial"/>
        <family val="2"/>
        <charset val="238"/>
      </rPr>
      <t xml:space="preserve">            PD, IČ</t>
    </r>
  </si>
  <si>
    <t>PD, IČ</t>
  </si>
  <si>
    <t>OD</t>
  </si>
  <si>
    <r>
      <t>Akce připravené k realizaci</t>
    </r>
    <r>
      <rPr>
        <sz val="10"/>
        <rFont val="Arial"/>
        <family val="2"/>
        <charset val="238"/>
      </rPr>
      <t xml:space="preserve"> (příp. v přípravě) </t>
    </r>
  </si>
  <si>
    <t>v řešení</t>
  </si>
  <si>
    <t>Priority MČ Mladcová 2020</t>
  </si>
  <si>
    <r>
      <t xml:space="preserve">Požadavek KMČ 2009 - 2019                                                   </t>
    </r>
    <r>
      <rPr>
        <sz val="10"/>
        <rFont val="Arial"/>
        <family val="2"/>
        <charset val="238"/>
      </rPr>
      <t xml:space="preserve">(nedokončené akce) - </t>
    </r>
    <r>
      <rPr>
        <b/>
        <sz val="10"/>
        <rFont val="Arial"/>
        <family val="2"/>
        <charset val="238"/>
      </rPr>
      <t xml:space="preserve">popis požadavku </t>
    </r>
  </si>
  <si>
    <t>Stav 2020   předpokl.</t>
  </si>
  <si>
    <r>
      <t>Požadavek KMČ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</si>
  <si>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bude doplněno                  k 31.1.2021</t>
  </si>
  <si>
    <t>2/ 2019</t>
  </si>
  <si>
    <t>Rekonstrukce dětského hřiště č. 326 u fotbalového hřiště</t>
  </si>
  <si>
    <t>převod zůst. z r. 2019</t>
  </si>
  <si>
    <t>Celkem:</t>
  </si>
  <si>
    <t>Nevyčerpané finanční prostředky z r. 2019:</t>
  </si>
  <si>
    <t>Přidělené finanční prostředky pro r. 2020:</t>
  </si>
  <si>
    <r>
      <t xml:space="preserve">Kryto rozpočtem             k 3.2.2020 </t>
    </r>
    <r>
      <rPr>
        <sz val="10"/>
        <rFont val="Arial"/>
        <family val="2"/>
        <charset val="238"/>
      </rPr>
      <t xml:space="preserve">   </t>
    </r>
    <r>
      <rPr>
        <b/>
        <sz val="10"/>
        <rFont val="Arial"/>
        <family val="2"/>
        <charset val="238"/>
      </rPr>
      <t xml:space="preserve">           (v Kč)</t>
    </r>
  </si>
  <si>
    <t>Čerpání             k 3.2.2020      (v Kč)</t>
  </si>
  <si>
    <t>Kryto k 3.2.2020</t>
  </si>
  <si>
    <t>Čerpáno k 3.2.2020</t>
  </si>
  <si>
    <r>
      <t xml:space="preserve">r. 2014: </t>
    </r>
    <r>
      <rPr>
        <sz val="8"/>
        <rFont val="Arial"/>
        <family val="2"/>
        <charset val="238"/>
      </rPr>
      <t xml:space="preserve">ÚR, bez čerpání        </t>
    </r>
  </si>
  <si>
    <r>
      <t xml:space="preserve">r. 2009: </t>
    </r>
    <r>
      <rPr>
        <sz val="8"/>
        <rFont val="Arial"/>
        <family val="2"/>
        <charset val="238"/>
      </rPr>
      <t xml:space="preserve">zadání PD, 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                     </t>
    </r>
    <r>
      <rPr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b/>
        <sz val="8"/>
        <rFont val="Arial"/>
        <family val="2"/>
        <charset val="238"/>
      </rPr>
      <t xml:space="preserve">                                                                      </t>
    </r>
  </si>
  <si>
    <r>
      <t>r. 2012: ř</t>
    </r>
    <r>
      <rPr>
        <sz val="8"/>
        <rFont val="Arial"/>
        <family val="2"/>
        <charset val="238"/>
      </rPr>
      <t>ešení krytí akce, VŘ</t>
    </r>
  </si>
  <si>
    <r>
      <t xml:space="preserve">r. 2015: </t>
    </r>
    <r>
      <rPr>
        <sz val="8"/>
        <rFont val="Arial"/>
        <family val="2"/>
        <charset val="238"/>
      </rPr>
      <t>krytí 100 tis. Kč na IČ pro UR a PD + IČ pro SP, bez čerp.</t>
    </r>
  </si>
  <si>
    <r>
      <t>r. 2017:</t>
    </r>
    <r>
      <rPr>
        <sz val="8"/>
        <rFont val="Arial"/>
        <family val="2"/>
        <charset val="238"/>
      </rPr>
      <t xml:space="preserve"> PD + IČ (UR), finanční krytí 90 tis. Kč,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inf. OD 11/2017: propadlé vyjadřovačky i povolení, znovu se vyřizuje SP</t>
    </r>
  </si>
  <si>
    <r>
      <t>r. 2017-2018:</t>
    </r>
    <r>
      <rPr>
        <sz val="8"/>
        <rFont val="Arial"/>
        <family val="2"/>
        <charset val="238"/>
      </rPr>
      <t xml:space="preserve"> prověření požadavku, bez fin. krytí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</si>
  <si>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t>r. 2019:</t>
    </r>
    <r>
      <rPr>
        <sz val="8"/>
        <rFont val="Arial"/>
        <family val="2"/>
        <charset val="238"/>
      </rPr>
      <t xml:space="preserve"> cesta není v majetku města, řeší se převod</t>
    </r>
  </si>
  <si>
    <r>
      <t xml:space="preserve">r. 2015 - 2016: </t>
    </r>
    <r>
      <rPr>
        <sz val="8"/>
        <rFont val="Arial"/>
        <family val="2"/>
        <charset val="238"/>
      </rPr>
      <t>přípr. akce PD + IČ (UR, SP), bez čerp.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</si>
  <si>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2017</t>
    </r>
    <r>
      <rPr>
        <sz val="8"/>
        <rFont val="Arial"/>
        <family val="2"/>
        <charset val="238"/>
      </rPr>
      <t>: řeší se PD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</si>
  <si>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PD nezadána</t>
    </r>
  </si>
  <si>
    <t>1000 2212 6121 4003 0002054000000</t>
  </si>
  <si>
    <r>
      <t xml:space="preserve">Investice MČ </t>
    </r>
    <r>
      <rPr>
        <sz val="10"/>
        <rFont val="Arial"/>
        <family val="2"/>
        <charset val="238"/>
      </rPr>
      <t>("rezerva")</t>
    </r>
    <r>
      <rPr>
        <sz val="10"/>
        <color indexed="10"/>
        <rFont val="Arial"/>
        <family val="2"/>
        <charset val="238"/>
      </rPr>
      <t/>
    </r>
  </si>
  <si>
    <t>1042 5512 5222 4003 0005189030000</t>
  </si>
  <si>
    <t>2020 3111 5171 4003 0006013030000</t>
  </si>
  <si>
    <r>
      <t>Provozní akce OŠ + Opravy MŠ - Mladcová (</t>
    </r>
    <r>
      <rPr>
        <sz val="10"/>
        <rFont val="Arial"/>
        <family val="2"/>
        <charset val="238"/>
      </rPr>
      <t>příspěvek na drobné opravy a provoz budovy, č. p. 2730)</t>
    </r>
  </si>
  <si>
    <r>
      <t>Podpora společenských aktivit v MČ</t>
    </r>
    <r>
      <rPr>
        <sz val="10"/>
        <rFont val="Arial"/>
        <family val="2"/>
        <charset val="238"/>
      </rPr>
      <t xml:space="preserve"> - neinv. dotace na akci "Hoblovačka" - Dětský den</t>
    </r>
  </si>
  <si>
    <t>nový ORG doplnit</t>
  </si>
  <si>
    <t>4400 2219 6121 4003 0003466030000</t>
  </si>
  <si>
    <t>Vybudování chodníku z ul. Návesní do ul. Kalinová</t>
  </si>
  <si>
    <t>4400 3631 6121 4003 0001880030003</t>
  </si>
  <si>
    <t>Veřejné osvětlení, ul. Nadhumení</t>
  </si>
  <si>
    <t>Vybudování chodníku z ul. Vinohrádek ke hřbitovu</t>
  </si>
  <si>
    <t>4400 3631 6121 4003 0001880030005</t>
  </si>
  <si>
    <t>4400 2219 6121 4003 0002457030000</t>
  </si>
  <si>
    <t>4400 2212 6121 4003 0002458030000</t>
  </si>
  <si>
    <t>doplnit ORG</t>
  </si>
  <si>
    <t>1800 3745 5169 4003 0006175030000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</si>
  <si>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nacenění rekonstrukce oplocení cca 65 000 Kč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</si>
  <si>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realizace rekultivace parčíku naproti Kyklopa a výsadby vánočního stromu</t>
    </r>
  </si>
  <si>
    <r>
      <rPr>
        <b/>
        <sz val="8"/>
        <rFont val="Arial"/>
        <family val="2"/>
        <charset val="238"/>
      </rPr>
      <t>r. 2019 inf. OŠ:</t>
    </r>
    <r>
      <rPr>
        <sz val="8"/>
        <rFont val="Arial"/>
        <family val="2"/>
        <charset val="238"/>
      </rPr>
      <t xml:space="preserve"> odhad provoz nákl. při využívání objektu cca 100 tis. Kč ročně, žádost o spoluúčast z rozp. MČ ve výši 50%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</si>
  <si>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dočerpání za energie a kontrolu plyn. kotle z r. 2019, v r. 2020 již bez příspěvku ze strany KMČ, po zaúčtování možno stáhnout zbytek do rezervy</t>
    </r>
  </si>
  <si>
    <r>
      <t xml:space="preserve">Veřejné osvětlení, u nového spojovacího chodníku, ul. Návesní - Úlehla </t>
    </r>
    <r>
      <rPr>
        <sz val="10"/>
        <rFont val="Arial"/>
        <family val="2"/>
        <charset val="238"/>
      </rPr>
      <t>(2 ks bodů VO)</t>
    </r>
    <r>
      <rPr>
        <b/>
        <sz val="10"/>
        <rFont val="Arial"/>
        <family val="2"/>
        <charset val="238"/>
      </rPr>
      <t xml:space="preserve">                                                           </t>
    </r>
    <r>
      <rPr>
        <b/>
        <sz val="10"/>
        <color indexed="12"/>
        <rFont val="Arial"/>
        <family val="2"/>
        <charset val="238"/>
      </rPr>
      <t xml:space="preserve"> </t>
    </r>
  </si>
  <si>
    <r>
      <t>cca</t>
    </r>
    <r>
      <rPr>
        <b/>
        <sz val="10"/>
        <rFont val="Arial"/>
        <family val="2"/>
        <charset val="238"/>
      </rPr>
      <t xml:space="preserve">                                         23 809 000           </t>
    </r>
    <r>
      <rPr>
        <sz val="10"/>
        <rFont val="Arial"/>
        <family val="2"/>
        <charset val="238"/>
      </rPr>
      <t xml:space="preserve"> realizace</t>
    </r>
  </si>
  <si>
    <r>
      <t xml:space="preserve">r. 2020: </t>
    </r>
    <r>
      <rPr>
        <sz val="8"/>
        <rFont val="Arial"/>
        <family val="2"/>
        <charset val="238"/>
      </rPr>
      <t>předpoklad realizace v r. 2021</t>
    </r>
  </si>
  <si>
    <r>
      <t xml:space="preserve">r. 2016: </t>
    </r>
    <r>
      <rPr>
        <sz val="8"/>
        <rFont val="Arial"/>
        <family val="2"/>
        <charset val="238"/>
      </rPr>
      <t>pokr. v přípravě, čerp. 20 632 Kč</t>
    </r>
  </si>
  <si>
    <r>
      <t xml:space="preserve">r. 2010: </t>
    </r>
    <r>
      <rPr>
        <sz val="8"/>
        <rFont val="Arial"/>
        <family val="2"/>
        <charset val="238"/>
      </rPr>
      <t>PD - majetkopr. jedn. 38 400 Kč</t>
    </r>
  </si>
  <si>
    <r>
      <t xml:space="preserve">r. 2011: </t>
    </r>
    <r>
      <rPr>
        <sz val="8"/>
        <rFont val="Arial"/>
        <family val="2"/>
        <charset val="238"/>
      </rPr>
      <t>čerpání za PD pro majetkové vztahy 20 000 Kč (akce č. 1/2011)</t>
    </r>
  </si>
  <si>
    <r>
      <t xml:space="preserve">r. 2012: </t>
    </r>
    <r>
      <rPr>
        <sz val="8"/>
        <rFont val="Arial"/>
        <family val="2"/>
        <charset val="238"/>
      </rPr>
      <t>studie 20 000 Kč (změna varianty z důvodu majetkopr. vztahů)</t>
    </r>
  </si>
  <si>
    <r>
      <t xml:space="preserve">r. 2013: </t>
    </r>
    <r>
      <rPr>
        <sz val="8"/>
        <rFont val="Arial"/>
        <family val="2"/>
        <charset val="238"/>
      </rPr>
      <t>zprac. PD pro ÚR, probíhá ÚŘ, čerp. 19 600 Kč</t>
    </r>
  </si>
  <si>
    <r>
      <t xml:space="preserve">r. 2015: </t>
    </r>
    <r>
      <rPr>
        <sz val="8"/>
        <rFont val="Arial"/>
        <family val="2"/>
        <charset val="238"/>
      </rPr>
      <t>čerp. PD za ÚR 82 000 Kč, krytí 100 000 Kč na IČ pro UR a PD+IČ pro SP</t>
    </r>
  </si>
  <si>
    <r>
      <t xml:space="preserve">r. 2017: </t>
    </r>
    <r>
      <rPr>
        <sz val="8"/>
        <rFont val="Arial"/>
        <family val="2"/>
        <charset val="238"/>
      </rPr>
      <t>změna UR (odvodnění, soukr. pozemky), DSP, DPS, čerp. 46 262 Kč</t>
    </r>
  </si>
  <si>
    <r>
      <t xml:space="preserve">r. 2018: </t>
    </r>
    <r>
      <rPr>
        <sz val="8"/>
        <rFont val="Arial"/>
        <family val="2"/>
        <charset val="238"/>
      </rPr>
      <t>vyřízení SP, VŘ, krytí z rozp. MČ 1,59 mil. Kč + z rozp. SMZ 9,497 mil. Kč, čerp. 89 270 Kč</t>
    </r>
  </si>
  <si>
    <r>
      <t xml:space="preserve">r. 2019: </t>
    </r>
    <r>
      <rPr>
        <sz val="8"/>
        <rFont val="Arial"/>
        <family val="2"/>
        <charset val="238"/>
      </rPr>
      <t>VŘ zrušeno,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odloženo vzhledem k navýšení ceny realizace z 15,5 mil. Kč na cca 23,809 mil. Kč, bez krytí ze strany SMZ, čerp. 126 050 Kč</t>
    </r>
  </si>
  <si>
    <r>
      <t xml:space="preserve">r. 2010: </t>
    </r>
    <r>
      <rPr>
        <sz val="8"/>
        <rFont val="Arial"/>
        <family val="2"/>
        <charset val="238"/>
      </rPr>
      <t xml:space="preserve">PD pro ÚR 100 000 Kč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</si>
  <si>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t xml:space="preserve">r. 2011: </t>
    </r>
    <r>
      <rPr>
        <sz val="8"/>
        <rFont val="Arial"/>
        <family val="2"/>
        <charset val="238"/>
      </rPr>
      <t>PD pro SP - 74 000 Kč, PD pro realizaci 97 000 Kč (akce č. 3/2011); je vyřízeno SP</t>
    </r>
  </si>
  <si>
    <r>
      <t>r. 2013:</t>
    </r>
    <r>
      <rPr>
        <sz val="8"/>
        <rFont val="Arial"/>
        <family val="2"/>
        <charset val="238"/>
      </rPr>
      <t xml:space="preserve"> I. etapa (krytí SMZ 3 mil. Kč + krytí z fin. MČ 991 tis. Kč) část. čerp. 682 000 Kč</t>
    </r>
  </si>
  <si>
    <r>
      <t xml:space="preserve">r. 2014: </t>
    </r>
    <r>
      <rPr>
        <sz val="8"/>
        <rFont val="Arial"/>
        <family val="2"/>
        <charset val="238"/>
      </rPr>
      <t>proúčt. fakt. 310 000 Kč (I. etapa); ÚR pro II. etapu (čerpání 54 000 Kč)</t>
    </r>
  </si>
  <si>
    <r>
      <t xml:space="preserve">r. 2016: </t>
    </r>
    <r>
      <rPr>
        <sz val="8"/>
        <rFont val="Arial"/>
        <family val="2"/>
        <charset val="238"/>
      </rPr>
      <t>PD + IČ (UR, SP), čerp. 20 000 Kč</t>
    </r>
  </si>
  <si>
    <r>
      <t xml:space="preserve">r. 2017: </t>
    </r>
    <r>
      <rPr>
        <sz val="8"/>
        <rFont val="Arial"/>
        <family val="2"/>
        <charset val="238"/>
      </rPr>
      <t xml:space="preserve">v RMZ 2.5.2017 schv. uzavření sml. o dílo na vypr. PD (DUR, DSP, DPS), IČ, inf. OD 11/2017: provádí se PD, čerp. 64 907 Kč    </t>
    </r>
  </si>
  <si>
    <r>
      <t xml:space="preserve">r. 2020: </t>
    </r>
    <r>
      <rPr>
        <sz val="8"/>
        <rFont val="Arial"/>
        <family val="2"/>
        <charset val="238"/>
      </rPr>
      <t>v řešení zrušení výpůjčky v trase plán. chodníku, následně zpracování PD pro chodník</t>
    </r>
  </si>
  <si>
    <r>
      <t xml:space="preserve">r. 2019: </t>
    </r>
    <r>
      <rPr>
        <sz val="8"/>
        <rFont val="Arial"/>
        <family val="2"/>
        <charset val="238"/>
      </rPr>
      <t>běží PD + vyjadřovačky, navýšení odhadu ceny realizace vč. komunikace a přeložek sítí z pův. 6 mil. Kč na 24 mil. Kč, přepracování PD pouze na vybudování chodníku, čerp. 130 000 Kč</t>
    </r>
  </si>
  <si>
    <r>
      <t xml:space="preserve">r. 2018: </t>
    </r>
    <r>
      <rPr>
        <sz val="8"/>
        <rFont val="Arial"/>
        <family val="2"/>
        <charset val="238"/>
      </rPr>
      <t>zpracovává se PD, čerp. 138 300 Kč</t>
    </r>
  </si>
  <si>
    <r>
      <t xml:space="preserve">r. 2018: </t>
    </r>
    <r>
      <rPr>
        <sz val="8"/>
        <rFont val="Arial"/>
        <family val="2"/>
        <charset val="238"/>
      </rPr>
      <t>znovu ve vyřizování SP</t>
    </r>
  </si>
  <si>
    <r>
      <t>r. 2019:</t>
    </r>
    <r>
      <rPr>
        <sz val="8"/>
        <rFont val="Arial"/>
        <family val="2"/>
        <charset val="238"/>
      </rPr>
      <t xml:space="preserve"> SP vydáno, realizace možná, v r. 2019 nebylo realizováno</t>
    </r>
  </si>
  <si>
    <r>
      <t>Veřejné osvětlení, ul. Přední</t>
    </r>
    <r>
      <rPr>
        <sz val="10"/>
        <color indexed="12"/>
        <rFont val="Arial"/>
        <family val="2"/>
        <charset val="238"/>
      </rPr>
      <t xml:space="preserve"> (</t>
    </r>
    <r>
      <rPr>
        <sz val="10"/>
        <rFont val="Arial"/>
        <family val="2"/>
        <charset val="238"/>
      </rPr>
      <t xml:space="preserve">3 ks bodů VO)      </t>
    </r>
    <r>
      <rPr>
        <sz val="10"/>
        <color indexed="12"/>
        <rFont val="Arial"/>
        <family val="2"/>
        <charset val="238"/>
      </rPr>
      <t xml:space="preserve">                               </t>
    </r>
  </si>
  <si>
    <r>
      <rPr>
        <b/>
        <sz val="8"/>
        <rFont val="Arial"/>
        <family val="2"/>
        <charset val="238"/>
      </rPr>
      <t>r. 2018:</t>
    </r>
    <r>
      <rPr>
        <sz val="8"/>
        <rFont val="Arial"/>
        <family val="2"/>
        <charset val="238"/>
      </rPr>
      <t xml:space="preserve"> příprava PD, předpoklad real. cca 76 000 Kč</t>
    </r>
  </si>
  <si>
    <r>
      <t xml:space="preserve">r. 2020: </t>
    </r>
    <r>
      <rPr>
        <sz val="8"/>
        <rFont val="Arial"/>
        <family val="2"/>
        <charset val="238"/>
      </rPr>
      <t>požadavek KMČ na realizaci ze strany OD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</si>
  <si>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 zadání PD jaro 2020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</si>
  <si>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rekultivace parčíku naproti Kyklopa (firma Najman) 30.000 Kč, výsadba vánočního stromu vč. 1. roku 2leté povýsadbové péče 25 000 Kč (2. rok povýsadbové péče 5 000 Kč zahrnout do priorit 2021), přesun realizace do r. 2020, bez čerp.</t>
    </r>
  </si>
  <si>
    <r>
      <t xml:space="preserve">r. 2012: </t>
    </r>
    <r>
      <rPr>
        <sz val="8"/>
        <rFont val="Arial"/>
        <family val="2"/>
        <charset val="238"/>
      </rPr>
      <t xml:space="preserve">zprac. studie - čerp. 20 tis. Kč, nacenění PD (DSP) vč. IČ 100 tis. Kč                                                                                                                                                                     r. </t>
    </r>
    <r>
      <rPr>
        <b/>
        <sz val="8"/>
        <rFont val="Arial"/>
        <family val="2"/>
        <charset val="238"/>
      </rPr>
      <t xml:space="preserve">2013: akce není rozp. kryta, KMČ se nebude na akci dále podílet - </t>
    </r>
    <r>
      <rPr>
        <b/>
        <u/>
        <sz val="8"/>
        <rFont val="Arial"/>
        <family val="2"/>
        <charset val="238"/>
      </rPr>
      <t>MK je na k. ú. Zlín a k. ú. Prštné - vzhledem k předpokl. fin. náročnosti KMČ požaduje zařadit do rozp. SMZ</t>
    </r>
  </si>
  <si>
    <r>
      <t xml:space="preserve">cca </t>
    </r>
    <r>
      <rPr>
        <b/>
        <sz val="10"/>
        <rFont val="Arial"/>
        <family val="2"/>
        <charset val="238"/>
      </rPr>
      <t xml:space="preserve">                                 24 000 000                   </t>
    </r>
    <r>
      <rPr>
        <sz val="10"/>
        <rFont val="Arial"/>
        <family val="2"/>
        <charset val="238"/>
      </rPr>
      <t xml:space="preserve"> realizace vč. komunikace a přeložek sítí</t>
    </r>
  </si>
  <si>
    <t xml:space="preserve">PD, IČ  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</si>
  <si>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příprava PD, stávající fin. krytí ponechat, násl. bude upřesněno</t>
    </r>
  </si>
  <si>
    <t>PD, realizace</t>
  </si>
  <si>
    <r>
      <t xml:space="preserve">r. 2020: </t>
    </r>
    <r>
      <rPr>
        <sz val="8"/>
        <rFont val="Arial"/>
        <family val="2"/>
        <charset val="238"/>
      </rPr>
      <t>v řešení umístění VO na sloup E.ON, předpoklad realizace</t>
    </r>
  </si>
  <si>
    <r>
      <t>r. 2020:</t>
    </r>
    <r>
      <rPr>
        <sz val="8"/>
        <rFont val="Arial"/>
        <family val="2"/>
        <charset val="238"/>
      </rPr>
      <t xml:space="preserve"> realizace se odkládá do vyřešení majetko-pr. vztahů</t>
    </r>
  </si>
  <si>
    <t>V případě projektové dokumentace /PD/ a stavebního povolení  /SP/ se časová náročnost zvyšuje o cca 1 rok, u výběrového řízení /VŘ/ se lhůta prodlužuje cca o 3 měsíce. Předpoklad je , že se jedná o obecní pozemky.</t>
  </si>
  <si>
    <r>
      <t xml:space="preserve">r. 2009: </t>
    </r>
    <r>
      <rPr>
        <sz val="8"/>
        <rFont val="Arial"/>
        <family val="2"/>
        <charset val="238"/>
      </rPr>
      <t xml:space="preserve">zadání PD; </t>
    </r>
    <r>
      <rPr>
        <b/>
        <sz val="8"/>
        <rFont val="Arial"/>
        <family val="2"/>
        <charset val="238"/>
      </rPr>
      <t xml:space="preserve">r. 2010: </t>
    </r>
    <r>
      <rPr>
        <sz val="8"/>
        <rFont val="Arial"/>
        <family val="2"/>
        <charset val="238"/>
      </rPr>
      <t xml:space="preserve">PD pro ÚR 25 tis. Kč; </t>
    </r>
    <r>
      <rPr>
        <b/>
        <sz val="8"/>
        <rFont val="Arial"/>
        <family val="2"/>
        <charset val="238"/>
      </rPr>
      <t>r. 2011:</t>
    </r>
    <r>
      <rPr>
        <sz val="8"/>
        <rFont val="Arial"/>
        <family val="2"/>
        <charset val="238"/>
      </rPr>
      <t xml:space="preserve"> geol. posudek 27 tis. Kč,  čerpání za IČ pro ÚR 10 tis. Kč </t>
    </r>
    <r>
      <rPr>
        <i/>
        <sz val="8"/>
        <rFont val="Arial"/>
        <family val="2"/>
        <charset val="238"/>
      </rPr>
      <t xml:space="preserve">(akce č. 2/2011) </t>
    </r>
    <r>
      <rPr>
        <b/>
        <sz val="8"/>
        <rFont val="Arial"/>
        <family val="2"/>
        <charset val="238"/>
      </rPr>
      <t>r. 2012:</t>
    </r>
    <r>
      <rPr>
        <sz val="8"/>
        <rFont val="Arial"/>
        <family val="2"/>
        <charset val="238"/>
      </rPr>
      <t xml:space="preserve"> PD + IČ pro SP, vydáno SP, čerp. 50 tis. Kč; </t>
    </r>
    <r>
      <rPr>
        <b/>
        <sz val="8"/>
        <rFont val="Arial"/>
        <family val="2"/>
        <charset val="238"/>
      </rPr>
      <t xml:space="preserve">r. 2013: </t>
    </r>
    <r>
      <rPr>
        <sz val="8"/>
        <rFont val="Arial"/>
        <family val="2"/>
        <charset val="238"/>
      </rPr>
      <t xml:space="preserve">čerp. 10 tis. Kč; </t>
    </r>
    <r>
      <rPr>
        <b/>
        <sz val="8"/>
        <rFont val="Arial"/>
        <family val="2"/>
        <charset val="238"/>
      </rPr>
      <t xml:space="preserve">r. 2015: </t>
    </r>
    <r>
      <rPr>
        <sz val="8"/>
        <rFont val="Arial"/>
        <family val="2"/>
        <charset val="238"/>
      </rPr>
      <t xml:space="preserve">v 01/2015 proběhlo jednání SMZ a ŘSZK o spolufinancování této akce, je třeba zpracovat PD - krytí 50 tis. Kč, v r. 2015 bez čerp.; </t>
    </r>
    <r>
      <rPr>
        <b/>
        <sz val="8"/>
        <rFont val="Arial"/>
        <family val="2"/>
        <charset val="238"/>
      </rPr>
      <t>r. 2016:</t>
    </r>
    <r>
      <rPr>
        <sz val="8"/>
        <rFont val="Arial"/>
        <family val="2"/>
        <charset val="238"/>
      </rPr>
      <t xml:space="preserve"> příprava akce, PD + IČ (UR, SP), zadáno 70 tis. Kč, čerp. 19.800,-- Kč; </t>
    </r>
    <r>
      <rPr>
        <b/>
        <sz val="8"/>
        <rFont val="Arial"/>
        <family val="2"/>
        <charset val="238"/>
      </rPr>
      <t>r. 2017: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havarijní stav</t>
    </r>
    <r>
      <rPr>
        <sz val="8"/>
        <rFont val="Arial"/>
        <family val="2"/>
        <charset val="238"/>
      </rPr>
      <t xml:space="preserve">, akce připravena k realizaci, vydáno UR, SP, čerp. 49.600 Kč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r. 2018-2019: </t>
    </r>
    <r>
      <rPr>
        <sz val="8"/>
        <rFont val="Arial"/>
        <family val="2"/>
        <charset val="238"/>
      </rPr>
      <t>akce není fin. kryta, požadavek na finance zamítnut</t>
    </r>
  </si>
  <si>
    <r>
      <t xml:space="preserve">Inf. 10/2014: v přípravě PD + IČ </t>
    </r>
    <r>
      <rPr>
        <sz val="8"/>
        <rFont val="Arial"/>
        <family val="2"/>
        <charset val="238"/>
      </rPr>
      <t xml:space="preserve">(v r. 2014 čerp. 43 tis. Kč, akce pozastavena)                                                                       </t>
    </r>
    <r>
      <rPr>
        <b/>
        <sz val="8"/>
        <rFont val="Arial"/>
        <family val="2"/>
        <charset val="238"/>
      </rPr>
      <t xml:space="preserve"> r. 2015 - 2019:</t>
    </r>
    <r>
      <rPr>
        <sz val="8"/>
        <rFont val="Arial"/>
        <family val="2"/>
        <charset val="238"/>
      </rPr>
      <t xml:space="preserve"> akce pozastavena, stav trvá</t>
    </r>
    <r>
      <rPr>
        <sz val="8"/>
        <color indexed="56"/>
        <rFont val="Arial"/>
        <family val="2"/>
        <charset val="238"/>
      </rPr>
      <t xml:space="preserve">                                               </t>
    </r>
  </si>
  <si>
    <t>Priority 2020</t>
  </si>
  <si>
    <t>6/2020</t>
  </si>
  <si>
    <t>Oprava oplocení víceúčelového hřiště areálu FK Mladcová</t>
  </si>
  <si>
    <t xml:space="preserve">OD </t>
  </si>
  <si>
    <t>FK Mladcová svépomocí Struška Jiří</t>
  </si>
  <si>
    <t xml:space="preserve">7/2020 </t>
  </si>
  <si>
    <t>předprojektová příprava</t>
  </si>
  <si>
    <t>OD vystavit objednávku na Moravské vodárny Šerý na vytyčení trasy, posouzení technického stavu, zpracování PD, rekolaudace nebo nový vodovodní řád, inž.činnost, realizace nového řádu 2021 (ověřit dotační titul)</t>
  </si>
  <si>
    <t>Vybudování vodovodního řádu pro Zbožensko, ověřit současnou trasu vodovodu přípojky pro skládku Suchý důl s možností rekolaudace na vodovodní řád, vytyčení trasy, posouzení technického stavu, využití vodovodního řádu pro RD Zbožensko a případně, projektovou lokalitu</t>
  </si>
  <si>
    <t>8/2020</t>
  </si>
  <si>
    <t>Osazení panelu okamžité rychlosti vozidel demontovaného při realizaci VO</t>
  </si>
  <si>
    <t>realizace TSMZ</t>
  </si>
  <si>
    <t>9/2020</t>
  </si>
  <si>
    <t>Osazení VO v ulici U Hřiště na pozemek p. Štetkáře</t>
  </si>
  <si>
    <t>Kvaiser</t>
  </si>
  <si>
    <t>Kvaiser? Zajistí Moravec?</t>
  </si>
  <si>
    <t>10/2020</t>
  </si>
  <si>
    <t>Oprava chodníku ul. Návesní Stráně (u Čajánka) odstranění dřevin, osazení nového zábradlí</t>
  </si>
  <si>
    <t>projekt rozpočet realizace</t>
  </si>
  <si>
    <t>vairanta akce TSMZ z rozpočtu města "Moravec"</t>
  </si>
  <si>
    <t>11/2020</t>
  </si>
  <si>
    <t>Do doby realizace chodník "Stráně II. etapa" řešit dopravní značení od budovy Zahrádkářů ve směru ulic Kalinová, Jahodová, Jalovčí, Konvalinková v obou směrech</t>
  </si>
  <si>
    <t>projekt realizace</t>
  </si>
  <si>
    <t>Hrozí ohrožení chodců, dopravu dětských kočárků z titulu rychlosti vozidel absence chodníku (dále úprava krajnic komunikace 12/2020)</t>
  </si>
  <si>
    <t>12/2020</t>
  </si>
  <si>
    <t>Oprava krajnic místní komunikace na ulici Stráně od ulice Jalovčí kolem ulic Jahodová, Kalinová a křižovatka u Dubu (Stráně, Zbožensko, pod Mladcovou ve směru na Zlín, Prštné)</t>
  </si>
  <si>
    <t>projekt orpavy projekt dopr. Značení realizace</t>
  </si>
  <si>
    <t>realizace ve spolupráci TSMZ "Moravec"</t>
  </si>
  <si>
    <t>13/2020</t>
  </si>
  <si>
    <t>Chodník ul. Nadhumení č.p. 234</t>
  </si>
  <si>
    <t>projekt</t>
  </si>
  <si>
    <t>po zpracování projektu rozhodnout o realizaci v roce 2020 krytí z rezervy</t>
  </si>
  <si>
    <t>14/2020</t>
  </si>
  <si>
    <t>Oprava místní komunikace par.č. 605/1 od mostu přes Prštenský potok k lokalitě Zbožensko k chatové oblasti U Rybníků (konec dolního Zboženského rybníku) odstranění náletových dřevin na přilehlých mezích včetně vysečení staré trávy</t>
  </si>
  <si>
    <t>TSMZ, "Moravec"</t>
  </si>
  <si>
    <t>15/2020</t>
  </si>
  <si>
    <t>Rekonstrukce komunikace L. Košuta Projekt + SP (ÚR)</t>
  </si>
  <si>
    <t>finančne kryto SMZ, objednávka 9.8.2019 studie krytí z finanční rezerby v přípradě dokončení studie pokračování projektu</t>
  </si>
  <si>
    <t>16/2020</t>
  </si>
  <si>
    <t>Výměna zrcadla na ulici Návěsní (u Čajánka) za větší, průměr cca 900mm</t>
  </si>
  <si>
    <t>TSMZ realizovat, jednání PČR a správní úřad</t>
  </si>
  <si>
    <t>17/2020</t>
  </si>
  <si>
    <t>Odvodnění lesní cesty u D-Plastu s příčným vyspádováním - oprava</t>
  </si>
  <si>
    <t>rozpočet realizace</t>
  </si>
  <si>
    <t>TSMZ Moravec</t>
  </si>
  <si>
    <t>18/2020</t>
  </si>
  <si>
    <t>Oprava chodníku ul. Košuta po RD Stavjanu</t>
  </si>
  <si>
    <t>19/2020</t>
  </si>
  <si>
    <t>Nátěr kapličky Návesní Hřiště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</si>
</sst>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_K_č"/>
    <numFmt numFmtId="165" formatCode="#,##0\ &quot;Kč&quot;"/>
    <numFmt numFmtId="166" formatCode="#,##0_ ;[Red]\-#,##0\ "/>
  </numFmts>
  <fonts count="2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u/>
      <sz val="8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8" fillId="2" borderId="1" xfId="0" applyFont="1" applyFill="1" applyBorder="1" applyAlignment="1"/>
    <xf numFmtId="0" fontId="6" fillId="2" borderId="2" xfId="0" applyFont="1" applyFill="1" applyBorder="1" applyAlignment="1">
      <alignment wrapText="1"/>
    </xf>
    <xf numFmtId="0" fontId="5" fillId="2" borderId="2" xfId="0" applyFont="1" applyFill="1" applyBorder="1" applyAlignment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9" fillId="2" borderId="4" xfId="0" applyFont="1" applyFill="1" applyBorder="1" applyAlignme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/>
    <xf numFmtId="0" fontId="0" fillId="2" borderId="0" xfId="0" applyFill="1" applyBorder="1"/>
    <xf numFmtId="0" fontId="0" fillId="2" borderId="5" xfId="0" applyFill="1" applyBorder="1"/>
    <xf numFmtId="0" fontId="2" fillId="2" borderId="6" xfId="0" applyFont="1" applyFill="1" applyBorder="1" applyAlignment="1"/>
    <xf numFmtId="0" fontId="6" fillId="2" borderId="7" xfId="0" applyFont="1" applyFill="1" applyBorder="1" applyAlignment="1">
      <alignment wrapText="1"/>
    </xf>
    <xf numFmtId="0" fontId="5" fillId="2" borderId="7" xfId="0" applyFont="1" applyFill="1" applyBorder="1" applyAlignment="1"/>
    <xf numFmtId="0" fontId="0" fillId="2" borderId="7" xfId="0" applyFill="1" applyBorder="1"/>
    <xf numFmtId="0" fontId="0" fillId="2" borderId="8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0" fillId="3" borderId="13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3" fontId="11" fillId="3" borderId="13" xfId="0" applyNumberFormat="1" applyFont="1" applyFill="1" applyBorder="1" applyAlignment="1">
      <alignment horizontal="center" vertical="center" wrapText="1"/>
    </xf>
    <xf numFmtId="0" fontId="12" fillId="3" borderId="18" xfId="0" applyNumberFormat="1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12" fillId="3" borderId="15" xfId="0" applyNumberFormat="1" applyFont="1" applyFill="1" applyBorder="1" applyAlignment="1">
      <alignment horizontal="left" vertical="center" wrapText="1" shrinkToFit="1"/>
    </xf>
    <xf numFmtId="49" fontId="1" fillId="3" borderId="23" xfId="0" applyNumberFormat="1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3" fontId="1" fillId="3" borderId="24" xfId="0" applyNumberFormat="1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 applyProtection="1">
      <alignment horizontal="left" vertical="center" wrapText="1"/>
      <protection locked="0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3" fontId="18" fillId="3" borderId="24" xfId="0" applyNumberFormat="1" applyFont="1" applyFill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10" fillId="2" borderId="14" xfId="0" applyNumberFormat="1" applyFont="1" applyFill="1" applyBorder="1" applyAlignment="1">
      <alignment horizontal="center" vertical="center" wrapText="1"/>
    </xf>
    <xf numFmtId="3" fontId="22" fillId="3" borderId="17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3" fontId="1" fillId="3" borderId="20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4" fontId="18" fillId="2" borderId="31" xfId="0" applyNumberFormat="1" applyFont="1" applyFill="1" applyBorder="1" applyAlignment="1">
      <alignment horizontal="center" vertical="center" wrapText="1"/>
    </xf>
    <xf numFmtId="3" fontId="0" fillId="3" borderId="17" xfId="0" applyNumberFormat="1" applyFont="1" applyFill="1" applyBorder="1" applyAlignment="1">
      <alignment horizontal="center" vertical="center" wrapText="1"/>
    </xf>
    <xf numFmtId="0" fontId="12" fillId="3" borderId="34" xfId="0" applyFont="1" applyFill="1" applyBorder="1" applyAlignment="1" applyProtection="1">
      <alignment horizontal="left" vertical="center" wrapText="1"/>
      <protection locked="0"/>
    </xf>
    <xf numFmtId="0" fontId="12" fillId="3" borderId="37" xfId="0" applyFont="1" applyFill="1" applyBorder="1" applyAlignment="1" applyProtection="1">
      <alignment horizontal="left" vertical="center" wrapText="1"/>
      <protection locked="0"/>
    </xf>
    <xf numFmtId="3" fontId="3" fillId="3" borderId="17" xfId="0" applyNumberFormat="1" applyFont="1" applyFill="1" applyBorder="1" applyAlignment="1">
      <alignment horizontal="center" vertical="center" wrapText="1"/>
    </xf>
    <xf numFmtId="0" fontId="12" fillId="3" borderId="38" xfId="0" applyNumberFormat="1" applyFont="1" applyFill="1" applyBorder="1" applyAlignment="1">
      <alignment horizontal="left" vertical="center" wrapText="1"/>
    </xf>
    <xf numFmtId="0" fontId="12" fillId="3" borderId="37" xfId="0" applyNumberFormat="1" applyFont="1" applyFill="1" applyBorder="1" applyAlignment="1">
      <alignment horizontal="left" vertical="center" wrapText="1"/>
    </xf>
    <xf numFmtId="0" fontId="12" fillId="3" borderId="38" xfId="0" applyFont="1" applyFill="1" applyBorder="1" applyAlignment="1">
      <alignment horizontal="left" vertical="center" wrapText="1"/>
    </xf>
    <xf numFmtId="0" fontId="12" fillId="3" borderId="37" xfId="0" applyFont="1" applyFill="1" applyBorder="1" applyAlignment="1">
      <alignment horizontal="left" vertical="center" wrapText="1"/>
    </xf>
    <xf numFmtId="0" fontId="11" fillId="3" borderId="38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left" vertical="center" wrapText="1"/>
    </xf>
    <xf numFmtId="0" fontId="1" fillId="3" borderId="3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 wrapText="1"/>
    </xf>
    <xf numFmtId="3" fontId="1" fillId="3" borderId="39" xfId="0" applyNumberFormat="1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4" fontId="1" fillId="3" borderId="39" xfId="0" applyNumberFormat="1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3" fontId="23" fillId="3" borderId="17" xfId="0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 vertical="center" wrapText="1"/>
    </xf>
    <xf numFmtId="3" fontId="1" fillId="3" borderId="35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left" vertical="center" wrapText="1"/>
    </xf>
    <xf numFmtId="49" fontId="1" fillId="3" borderId="17" xfId="0" applyNumberFormat="1" applyFont="1" applyFill="1" applyBorder="1" applyAlignment="1">
      <alignment horizontal="left" vertical="center" wrapText="1"/>
    </xf>
    <xf numFmtId="49" fontId="0" fillId="3" borderId="20" xfId="0" applyNumberFormat="1" applyFont="1" applyFill="1" applyBorder="1" applyAlignment="1">
      <alignment horizontal="left" vertical="center" wrapText="1"/>
    </xf>
    <xf numFmtId="49" fontId="0" fillId="3" borderId="17" xfId="0" applyNumberFormat="1" applyFont="1" applyFill="1" applyBorder="1" applyAlignment="1">
      <alignment horizontal="left" vertical="center" wrapText="1"/>
    </xf>
    <xf numFmtId="49" fontId="0" fillId="4" borderId="17" xfId="0" applyNumberFormat="1" applyFont="1" applyFill="1" applyBorder="1" applyAlignment="1">
      <alignment horizontal="left" vertical="center" wrapText="1"/>
    </xf>
    <xf numFmtId="166" fontId="24" fillId="3" borderId="17" xfId="0" applyNumberFormat="1" applyFont="1" applyFill="1" applyBorder="1" applyAlignment="1">
      <alignment horizontal="center" vertical="center" wrapText="1"/>
    </xf>
    <xf numFmtId="166" fontId="24" fillId="3" borderId="20" xfId="0" applyNumberFormat="1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3" fontId="25" fillId="3" borderId="39" xfId="0" applyNumberFormat="1" applyFont="1" applyFill="1" applyBorder="1" applyAlignment="1">
      <alignment horizontal="center" vertical="center" wrapText="1"/>
    </xf>
    <xf numFmtId="3" fontId="25" fillId="3" borderId="17" xfId="0" applyNumberFormat="1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0" fontId="12" fillId="6" borderId="3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/>
    <xf numFmtId="165" fontId="2" fillId="2" borderId="0" xfId="0" applyNumberFormat="1" applyFont="1" applyFill="1" applyBorder="1" applyAlignment="1"/>
    <xf numFmtId="4" fontId="1" fillId="3" borderId="35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" fontId="1" fillId="3" borderId="39" xfId="0" applyNumberFormat="1" applyFont="1" applyFill="1" applyBorder="1" applyAlignment="1">
      <alignment horizontal="center" vertical="center" wrapText="1"/>
    </xf>
    <xf numFmtId="0" fontId="10" fillId="6" borderId="35" xfId="0" applyNumberFormat="1" applyFont="1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49" fontId="1" fillId="3" borderId="2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3" borderId="39" xfId="0" applyNumberFormat="1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4" fillId="3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" fontId="0" fillId="3" borderId="39" xfId="0" applyNumberFormat="1" applyFont="1" applyFill="1" applyBorder="1" applyAlignment="1">
      <alignment horizontal="center" vertical="center" wrapText="1"/>
    </xf>
    <xf numFmtId="3" fontId="1" fillId="3" borderId="39" xfId="0" applyNumberFormat="1" applyFont="1" applyFill="1" applyBorder="1" applyAlignment="1">
      <alignment horizontal="center" vertical="center" wrapText="1"/>
    </xf>
    <xf numFmtId="0" fontId="10" fillId="3" borderId="39" xfId="0" applyNumberFormat="1" applyFont="1" applyFill="1" applyBorder="1" applyAlignment="1">
      <alignment horizontal="center" vertical="center" wrapText="1"/>
    </xf>
    <xf numFmtId="49" fontId="1" fillId="3" borderId="33" xfId="0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center" vertical="center"/>
    </xf>
    <xf numFmtId="3" fontId="0" fillId="3" borderId="35" xfId="0" applyNumberFormat="1" applyFont="1" applyFill="1" applyBorder="1" applyAlignment="1">
      <alignment horizontal="center" vertical="center" wrapText="1"/>
    </xf>
    <xf numFmtId="164" fontId="1" fillId="3" borderId="35" xfId="0" applyNumberFormat="1" applyFont="1" applyFill="1" applyBorder="1" applyAlignment="1">
      <alignment horizontal="center" vertical="center" wrapText="1"/>
    </xf>
    <xf numFmtId="0" fontId="3" fillId="3" borderId="39" xfId="0" applyNumberFormat="1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left" vertical="center" wrapText="1"/>
    </xf>
    <xf numFmtId="0" fontId="1" fillId="3" borderId="3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15" xfId="0" applyNumberFormat="1" applyFont="1" applyFill="1" applyBorder="1" applyAlignment="1">
      <alignment horizontal="left" vertical="center" wrapText="1" shrinkToFit="1"/>
    </xf>
    <xf numFmtId="0" fontId="11" fillId="3" borderId="25" xfId="0" applyFont="1" applyFill="1" applyBorder="1" applyAlignment="1">
      <alignment horizontal="left" vertical="center" wrapText="1"/>
    </xf>
    <xf numFmtId="17" fontId="11" fillId="3" borderId="15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topLeftCell="A84" zoomScaleNormal="100" workbookViewId="0">
      <selection activeCell="G94" sqref="G94"/>
    </sheetView>
  </sheetViews>
  <sheetFormatPr defaultRowHeight="12.75" x14ac:dyDescent="0.2"/>
  <cols>
    <col min="1" max="1" width="5.140625" style="1" customWidth="1"/>
    <col min="2" max="2" width="36.28515625" style="1" customWidth="1"/>
    <col min="3" max="3" width="8.28515625" customWidth="1"/>
    <col min="4" max="4" width="12.140625" style="1" customWidth="1"/>
    <col min="5" max="5" width="11.5703125" customWidth="1"/>
    <col min="6" max="6" width="11.7109375" customWidth="1"/>
    <col min="7" max="7" width="10.7109375" customWidth="1"/>
    <col min="8" max="8" width="42.140625" customWidth="1"/>
  </cols>
  <sheetData>
    <row r="1" spans="1:8" s="3" customFormat="1" ht="26.25" customHeight="1" x14ac:dyDescent="0.35">
      <c r="A1" s="4" t="s">
        <v>62</v>
      </c>
      <c r="B1" s="5"/>
      <c r="C1" s="6"/>
      <c r="D1" s="6"/>
      <c r="E1" s="7"/>
      <c r="F1" s="8"/>
      <c r="G1" s="8"/>
      <c r="H1" s="9"/>
    </row>
    <row r="2" spans="1:8" s="3" customFormat="1" ht="20.25" customHeight="1" x14ac:dyDescent="0.25">
      <c r="A2" s="10" t="s">
        <v>72</v>
      </c>
      <c r="B2" s="11"/>
      <c r="C2" s="12"/>
      <c r="D2" s="12"/>
      <c r="E2" s="132">
        <v>1548000</v>
      </c>
      <c r="F2" s="131"/>
      <c r="G2" s="13"/>
      <c r="H2" s="14"/>
    </row>
    <row r="3" spans="1:8" s="3" customFormat="1" ht="20.25" customHeight="1" x14ac:dyDescent="0.25">
      <c r="A3" s="10" t="s">
        <v>71</v>
      </c>
      <c r="B3" s="11"/>
      <c r="C3" s="12"/>
      <c r="D3" s="12"/>
      <c r="E3" s="132">
        <v>3011000</v>
      </c>
      <c r="F3" s="131"/>
      <c r="G3" s="13"/>
      <c r="H3" s="14"/>
    </row>
    <row r="4" spans="1:8" s="3" customFormat="1" ht="20.25" customHeight="1" x14ac:dyDescent="0.3">
      <c r="A4" s="15" t="s">
        <v>70</v>
      </c>
      <c r="B4" s="16"/>
      <c r="C4" s="17"/>
      <c r="D4" s="17"/>
      <c r="E4" s="132">
        <f>SUM(E2:F3)</f>
        <v>4559000</v>
      </c>
      <c r="F4" s="131"/>
      <c r="G4" s="18"/>
      <c r="H4" s="19"/>
    </row>
    <row r="5" spans="1:8" s="3" customFormat="1" ht="63" customHeight="1" thickBot="1" x14ac:dyDescent="0.25">
      <c r="A5" s="20" t="s">
        <v>5</v>
      </c>
      <c r="B5" s="21" t="s">
        <v>63</v>
      </c>
      <c r="C5" s="22" t="s">
        <v>4</v>
      </c>
      <c r="D5" s="23" t="s">
        <v>38</v>
      </c>
      <c r="E5" s="23" t="s">
        <v>73</v>
      </c>
      <c r="F5" s="23" t="s">
        <v>74</v>
      </c>
      <c r="G5" s="23" t="s">
        <v>64</v>
      </c>
      <c r="H5" s="24" t="s">
        <v>6</v>
      </c>
    </row>
    <row r="6" spans="1:8" s="3" customFormat="1" ht="13.5" thickTop="1" x14ac:dyDescent="0.2">
      <c r="A6" s="148" t="s">
        <v>14</v>
      </c>
      <c r="B6" s="149" t="s">
        <v>98</v>
      </c>
      <c r="C6" s="150" t="s">
        <v>59</v>
      </c>
      <c r="D6" s="151" t="s">
        <v>109</v>
      </c>
      <c r="E6" s="152">
        <v>1375000</v>
      </c>
      <c r="F6" s="133">
        <v>0</v>
      </c>
      <c r="G6" s="136" t="s">
        <v>61</v>
      </c>
      <c r="H6" s="94" t="s">
        <v>78</v>
      </c>
    </row>
    <row r="7" spans="1:8" s="3" customFormat="1" x14ac:dyDescent="0.2">
      <c r="A7" s="139"/>
      <c r="B7" s="142"/>
      <c r="C7" s="144"/>
      <c r="D7" s="134"/>
      <c r="E7" s="134"/>
      <c r="F7" s="134"/>
      <c r="G7" s="137"/>
      <c r="H7" s="95" t="s">
        <v>112</v>
      </c>
    </row>
    <row r="8" spans="1:8" s="3" customFormat="1" ht="22.5" x14ac:dyDescent="0.2">
      <c r="A8" s="139"/>
      <c r="B8" s="142"/>
      <c r="C8" s="144"/>
      <c r="D8" s="134"/>
      <c r="E8" s="134"/>
      <c r="F8" s="134"/>
      <c r="G8" s="137"/>
      <c r="H8" s="95" t="s">
        <v>113</v>
      </c>
    </row>
    <row r="9" spans="1:8" s="3" customFormat="1" ht="22.5" x14ac:dyDescent="0.2">
      <c r="A9" s="139"/>
      <c r="B9" s="142"/>
      <c r="C9" s="144"/>
      <c r="D9" s="134"/>
      <c r="E9" s="134"/>
      <c r="F9" s="134"/>
      <c r="G9" s="137"/>
      <c r="H9" s="95" t="s">
        <v>114</v>
      </c>
    </row>
    <row r="10" spans="1:8" s="3" customFormat="1" x14ac:dyDescent="0.2">
      <c r="A10" s="139"/>
      <c r="B10" s="142"/>
      <c r="C10" s="144"/>
      <c r="D10" s="134"/>
      <c r="E10" s="134"/>
      <c r="F10" s="134"/>
      <c r="G10" s="137"/>
      <c r="H10" s="95" t="s">
        <v>115</v>
      </c>
    </row>
    <row r="11" spans="1:8" s="3" customFormat="1" x14ac:dyDescent="0.2">
      <c r="A11" s="139"/>
      <c r="B11" s="142"/>
      <c r="C11" s="144"/>
      <c r="D11" s="134"/>
      <c r="E11" s="134"/>
      <c r="F11" s="134"/>
      <c r="G11" s="137"/>
      <c r="H11" s="95" t="s">
        <v>77</v>
      </c>
    </row>
    <row r="12" spans="1:8" s="3" customFormat="1" ht="22.5" x14ac:dyDescent="0.2">
      <c r="A12" s="139"/>
      <c r="B12" s="142"/>
      <c r="C12" s="144"/>
      <c r="D12" s="134"/>
      <c r="E12" s="134"/>
      <c r="F12" s="134"/>
      <c r="G12" s="137"/>
      <c r="H12" s="95" t="s">
        <v>116</v>
      </c>
    </row>
    <row r="13" spans="1:8" s="3" customFormat="1" x14ac:dyDescent="0.2">
      <c r="A13" s="139"/>
      <c r="B13" s="142"/>
      <c r="C13" s="144"/>
      <c r="D13" s="134"/>
      <c r="E13" s="134"/>
      <c r="F13" s="134"/>
      <c r="G13" s="137"/>
      <c r="H13" s="95" t="s">
        <v>111</v>
      </c>
    </row>
    <row r="14" spans="1:8" s="3" customFormat="1" ht="22.5" x14ac:dyDescent="0.2">
      <c r="A14" s="139"/>
      <c r="B14" s="142"/>
      <c r="C14" s="144"/>
      <c r="D14" s="134"/>
      <c r="E14" s="134"/>
      <c r="F14" s="134"/>
      <c r="G14" s="137"/>
      <c r="H14" s="95" t="s">
        <v>117</v>
      </c>
    </row>
    <row r="15" spans="1:8" s="3" customFormat="1" ht="22.5" x14ac:dyDescent="0.2">
      <c r="A15" s="139"/>
      <c r="B15" s="142"/>
      <c r="C15" s="144"/>
      <c r="D15" s="134"/>
      <c r="E15" s="134"/>
      <c r="F15" s="134"/>
      <c r="G15" s="137"/>
      <c r="H15" s="95" t="s">
        <v>118</v>
      </c>
    </row>
    <row r="16" spans="1:8" s="3" customFormat="1" ht="33.75" x14ac:dyDescent="0.2">
      <c r="A16" s="139"/>
      <c r="B16" s="142"/>
      <c r="C16" s="144"/>
      <c r="D16" s="134"/>
      <c r="E16" s="134"/>
      <c r="F16" s="134"/>
      <c r="G16" s="137"/>
      <c r="H16" s="129" t="s">
        <v>119</v>
      </c>
    </row>
    <row r="17" spans="1:8" s="3" customFormat="1" x14ac:dyDescent="0.2">
      <c r="A17" s="139"/>
      <c r="B17" s="142"/>
      <c r="C17" s="144"/>
      <c r="D17" s="134"/>
      <c r="E17" s="134"/>
      <c r="F17" s="134"/>
      <c r="G17" s="137"/>
      <c r="H17" s="95" t="s">
        <v>110</v>
      </c>
    </row>
    <row r="18" spans="1:8" s="3" customFormat="1" hidden="1" x14ac:dyDescent="0.2">
      <c r="A18" s="140"/>
      <c r="B18" s="120" t="s">
        <v>100</v>
      </c>
      <c r="C18" s="31"/>
      <c r="D18" s="93"/>
      <c r="E18" s="122"/>
      <c r="F18" s="59"/>
      <c r="G18" s="61"/>
      <c r="H18" s="57"/>
    </row>
    <row r="19" spans="1:8" s="3" customFormat="1" x14ac:dyDescent="0.2">
      <c r="A19" s="138" t="s">
        <v>25</v>
      </c>
      <c r="B19" s="141" t="s">
        <v>37</v>
      </c>
      <c r="C19" s="143" t="s">
        <v>59</v>
      </c>
      <c r="D19" s="145" t="s">
        <v>137</v>
      </c>
      <c r="E19" s="146">
        <v>77000</v>
      </c>
      <c r="F19" s="135">
        <v>0</v>
      </c>
      <c r="G19" s="147" t="s">
        <v>138</v>
      </c>
      <c r="H19" s="97" t="s">
        <v>120</v>
      </c>
    </row>
    <row r="20" spans="1:8" s="3" customFormat="1" ht="22.5" x14ac:dyDescent="0.2">
      <c r="A20" s="139"/>
      <c r="B20" s="142"/>
      <c r="C20" s="144"/>
      <c r="D20" s="134"/>
      <c r="E20" s="134"/>
      <c r="F20" s="134"/>
      <c r="G20" s="134"/>
      <c r="H20" s="98" t="s">
        <v>121</v>
      </c>
    </row>
    <row r="21" spans="1:8" s="3" customFormat="1" x14ac:dyDescent="0.2">
      <c r="A21" s="139"/>
      <c r="B21" s="142"/>
      <c r="C21" s="144"/>
      <c r="D21" s="134"/>
      <c r="E21" s="134"/>
      <c r="F21" s="134"/>
      <c r="G21" s="134"/>
      <c r="H21" s="98" t="s">
        <v>79</v>
      </c>
    </row>
    <row r="22" spans="1:8" s="3" customFormat="1" ht="22.5" x14ac:dyDescent="0.2">
      <c r="A22" s="139"/>
      <c r="B22" s="142"/>
      <c r="C22" s="144"/>
      <c r="D22" s="134"/>
      <c r="E22" s="134"/>
      <c r="F22" s="134"/>
      <c r="G22" s="134"/>
      <c r="H22" s="98" t="s">
        <v>122</v>
      </c>
    </row>
    <row r="23" spans="1:8" s="3" customFormat="1" ht="22.5" x14ac:dyDescent="0.2">
      <c r="A23" s="139"/>
      <c r="B23" s="142"/>
      <c r="C23" s="144"/>
      <c r="D23" s="134"/>
      <c r="E23" s="134"/>
      <c r="F23" s="134"/>
      <c r="G23" s="134"/>
      <c r="H23" s="98" t="s">
        <v>123</v>
      </c>
    </row>
    <row r="24" spans="1:8" s="3" customFormat="1" ht="22.5" x14ac:dyDescent="0.2">
      <c r="A24" s="139"/>
      <c r="B24" s="142"/>
      <c r="C24" s="144"/>
      <c r="D24" s="134"/>
      <c r="E24" s="134"/>
      <c r="F24" s="134"/>
      <c r="G24" s="134"/>
      <c r="H24" s="98" t="s">
        <v>80</v>
      </c>
    </row>
    <row r="25" spans="1:8" s="3" customFormat="1" x14ac:dyDescent="0.2">
      <c r="A25" s="139"/>
      <c r="B25" s="142"/>
      <c r="C25" s="144"/>
      <c r="D25" s="134"/>
      <c r="E25" s="134"/>
      <c r="F25" s="134"/>
      <c r="G25" s="134"/>
      <c r="H25" s="98" t="s">
        <v>124</v>
      </c>
    </row>
    <row r="26" spans="1:8" s="3" customFormat="1" ht="33.75" x14ac:dyDescent="0.2">
      <c r="A26" s="139"/>
      <c r="B26" s="142"/>
      <c r="C26" s="144"/>
      <c r="D26" s="134"/>
      <c r="E26" s="134"/>
      <c r="F26" s="134"/>
      <c r="G26" s="134"/>
      <c r="H26" s="98" t="s">
        <v>125</v>
      </c>
    </row>
    <row r="27" spans="1:8" s="3" customFormat="1" x14ac:dyDescent="0.2">
      <c r="A27" s="139"/>
      <c r="B27" s="142"/>
      <c r="C27" s="144"/>
      <c r="D27" s="134"/>
      <c r="E27" s="134"/>
      <c r="F27" s="134"/>
      <c r="G27" s="134"/>
      <c r="H27" s="98" t="s">
        <v>128</v>
      </c>
    </row>
    <row r="28" spans="1:8" s="3" customFormat="1" ht="45" x14ac:dyDescent="0.2">
      <c r="A28" s="139"/>
      <c r="B28" s="142"/>
      <c r="C28" s="144"/>
      <c r="D28" s="134"/>
      <c r="E28" s="134"/>
      <c r="F28" s="134"/>
      <c r="G28" s="134"/>
      <c r="H28" s="98" t="s">
        <v>127</v>
      </c>
    </row>
    <row r="29" spans="1:8" s="3" customFormat="1" ht="22.5" x14ac:dyDescent="0.2">
      <c r="A29" s="139"/>
      <c r="B29" s="142"/>
      <c r="C29" s="144"/>
      <c r="D29" s="134"/>
      <c r="E29" s="134"/>
      <c r="F29" s="134"/>
      <c r="G29" s="134"/>
      <c r="H29" s="98" t="s">
        <v>126</v>
      </c>
    </row>
    <row r="30" spans="1:8" s="3" customFormat="1" hidden="1" x14ac:dyDescent="0.2">
      <c r="A30" s="140"/>
      <c r="B30" s="120" t="s">
        <v>101</v>
      </c>
      <c r="C30" s="31"/>
      <c r="D30" s="96"/>
      <c r="E30" s="122"/>
      <c r="F30" s="59"/>
      <c r="G30" s="61"/>
      <c r="H30" s="48"/>
    </row>
    <row r="31" spans="1:8" x14ac:dyDescent="0.2">
      <c r="A31" s="138" t="s">
        <v>39</v>
      </c>
      <c r="B31" s="156" t="s">
        <v>97</v>
      </c>
      <c r="C31" s="143" t="s">
        <v>59</v>
      </c>
      <c r="D31" s="146" t="s">
        <v>44</v>
      </c>
      <c r="E31" s="146">
        <v>90000</v>
      </c>
      <c r="F31" s="135">
        <v>0</v>
      </c>
      <c r="G31" s="153" t="s">
        <v>10</v>
      </c>
      <c r="H31" s="99" t="s">
        <v>84</v>
      </c>
    </row>
    <row r="32" spans="1:8" ht="33.75" x14ac:dyDescent="0.2">
      <c r="A32" s="139"/>
      <c r="B32" s="142"/>
      <c r="C32" s="144"/>
      <c r="D32" s="134"/>
      <c r="E32" s="134"/>
      <c r="F32" s="134"/>
      <c r="G32" s="134"/>
      <c r="H32" s="100" t="s">
        <v>81</v>
      </c>
    </row>
    <row r="33" spans="1:8" x14ac:dyDescent="0.2">
      <c r="A33" s="139"/>
      <c r="B33" s="142"/>
      <c r="C33" s="144"/>
      <c r="D33" s="134"/>
      <c r="E33" s="134"/>
      <c r="F33" s="134"/>
      <c r="G33" s="134"/>
      <c r="H33" s="100" t="s">
        <v>129</v>
      </c>
    </row>
    <row r="34" spans="1:8" ht="22.5" x14ac:dyDescent="0.2">
      <c r="A34" s="139"/>
      <c r="B34" s="142"/>
      <c r="C34" s="144"/>
      <c r="D34" s="134"/>
      <c r="E34" s="134"/>
      <c r="F34" s="134"/>
      <c r="G34" s="134"/>
      <c r="H34" s="100" t="s">
        <v>130</v>
      </c>
    </row>
    <row r="35" spans="1:8" x14ac:dyDescent="0.2">
      <c r="A35" s="139"/>
      <c r="B35" s="142"/>
      <c r="C35" s="144"/>
      <c r="D35" s="134"/>
      <c r="E35" s="134"/>
      <c r="F35" s="134"/>
      <c r="G35" s="134"/>
      <c r="H35" s="100" t="s">
        <v>133</v>
      </c>
    </row>
    <row r="36" spans="1:8" hidden="1" x14ac:dyDescent="0.2">
      <c r="A36" s="140"/>
      <c r="B36" s="120" t="s">
        <v>96</v>
      </c>
      <c r="C36" s="31"/>
      <c r="D36" s="32"/>
      <c r="E36" s="122"/>
      <c r="F36" s="59"/>
      <c r="G36" s="62"/>
      <c r="H36" s="33"/>
    </row>
    <row r="37" spans="1:8" x14ac:dyDescent="0.2">
      <c r="A37" s="138" t="s">
        <v>45</v>
      </c>
      <c r="B37" s="154" t="s">
        <v>131</v>
      </c>
      <c r="C37" s="155" t="s">
        <v>59</v>
      </c>
      <c r="D37" s="146" t="s">
        <v>48</v>
      </c>
      <c r="E37" s="146">
        <v>0</v>
      </c>
      <c r="F37" s="135">
        <v>0</v>
      </c>
      <c r="G37" s="147" t="s">
        <v>55</v>
      </c>
      <c r="H37" s="99" t="s">
        <v>82</v>
      </c>
    </row>
    <row r="38" spans="1:8" x14ac:dyDescent="0.2">
      <c r="A38" s="139"/>
      <c r="B38" s="142"/>
      <c r="C38" s="144"/>
      <c r="D38" s="134"/>
      <c r="E38" s="134"/>
      <c r="F38" s="134"/>
      <c r="G38" s="134"/>
      <c r="H38" s="100" t="s">
        <v>83</v>
      </c>
    </row>
    <row r="39" spans="1:8" ht="22.5" x14ac:dyDescent="0.2">
      <c r="A39" s="139"/>
      <c r="B39" s="142"/>
      <c r="C39" s="144"/>
      <c r="D39" s="134"/>
      <c r="E39" s="134"/>
      <c r="F39" s="134"/>
      <c r="G39" s="134"/>
      <c r="H39" s="100" t="s">
        <v>142</v>
      </c>
    </row>
    <row r="40" spans="1:8" hidden="1" x14ac:dyDescent="0.2">
      <c r="A40" s="140"/>
      <c r="B40" s="121" t="s">
        <v>102</v>
      </c>
      <c r="C40" s="34"/>
      <c r="D40" s="32"/>
      <c r="E40" s="122"/>
      <c r="F40" s="59"/>
      <c r="G40" s="61"/>
      <c r="H40" s="33"/>
    </row>
    <row r="41" spans="1:8" x14ac:dyDescent="0.2">
      <c r="A41" s="138" t="s">
        <v>46</v>
      </c>
      <c r="B41" s="154" t="s">
        <v>108</v>
      </c>
      <c r="C41" s="155" t="s">
        <v>59</v>
      </c>
      <c r="D41" s="146" t="s">
        <v>49</v>
      </c>
      <c r="E41" s="146">
        <v>55000</v>
      </c>
      <c r="F41" s="135">
        <v>0</v>
      </c>
      <c r="G41" s="147" t="s">
        <v>140</v>
      </c>
      <c r="H41" s="101" t="s">
        <v>85</v>
      </c>
    </row>
    <row r="42" spans="1:8" x14ac:dyDescent="0.2">
      <c r="A42" s="139"/>
      <c r="B42" s="142"/>
      <c r="C42" s="144"/>
      <c r="D42" s="134"/>
      <c r="E42" s="134"/>
      <c r="F42" s="134"/>
      <c r="G42" s="134"/>
      <c r="H42" s="102" t="s">
        <v>132</v>
      </c>
    </row>
    <row r="43" spans="1:8" ht="22.5" x14ac:dyDescent="0.2">
      <c r="A43" s="139"/>
      <c r="B43" s="142"/>
      <c r="C43" s="144"/>
      <c r="D43" s="134"/>
      <c r="E43" s="134"/>
      <c r="F43" s="134"/>
      <c r="G43" s="134"/>
      <c r="H43" s="102" t="s">
        <v>139</v>
      </c>
    </row>
    <row r="44" spans="1:8" ht="22.5" x14ac:dyDescent="0.2">
      <c r="A44" s="139"/>
      <c r="B44" s="142"/>
      <c r="C44" s="144"/>
      <c r="D44" s="134"/>
      <c r="E44" s="134"/>
      <c r="F44" s="134"/>
      <c r="G44" s="134"/>
      <c r="H44" s="100" t="s">
        <v>141</v>
      </c>
    </row>
    <row r="45" spans="1:8" hidden="1" x14ac:dyDescent="0.2">
      <c r="A45" s="140"/>
      <c r="B45" s="121" t="s">
        <v>99</v>
      </c>
      <c r="C45" s="34"/>
      <c r="D45" s="32"/>
      <c r="E45" s="122"/>
      <c r="F45" s="59"/>
      <c r="G45" s="61"/>
      <c r="H45" s="56"/>
    </row>
    <row r="46" spans="1:8" x14ac:dyDescent="0.2">
      <c r="A46" s="138" t="s">
        <v>67</v>
      </c>
      <c r="B46" s="156" t="s">
        <v>95</v>
      </c>
      <c r="C46" s="146" t="s">
        <v>59</v>
      </c>
      <c r="D46" s="146" t="s">
        <v>57</v>
      </c>
      <c r="E46" s="146">
        <v>50000</v>
      </c>
      <c r="F46" s="135">
        <v>0</v>
      </c>
      <c r="G46" s="157" t="s">
        <v>58</v>
      </c>
      <c r="H46" s="101" t="s">
        <v>86</v>
      </c>
    </row>
    <row r="47" spans="1:8" x14ac:dyDescent="0.2">
      <c r="A47" s="139"/>
      <c r="B47" s="142"/>
      <c r="C47" s="134"/>
      <c r="D47" s="134"/>
      <c r="E47" s="134"/>
      <c r="F47" s="134"/>
      <c r="G47" s="134"/>
      <c r="H47" s="102" t="s">
        <v>134</v>
      </c>
    </row>
    <row r="48" spans="1:8" hidden="1" x14ac:dyDescent="0.2">
      <c r="A48" s="140"/>
      <c r="B48" s="119" t="s">
        <v>94</v>
      </c>
      <c r="C48" s="77"/>
      <c r="D48" s="77"/>
      <c r="E48" s="123"/>
      <c r="F48" s="103"/>
      <c r="G48" s="78"/>
      <c r="H48" s="79"/>
    </row>
    <row r="49" spans="1:8" ht="68.25" customHeight="1" thickBot="1" x14ac:dyDescent="0.25">
      <c r="A49" s="20" t="s">
        <v>5</v>
      </c>
      <c r="B49" s="21" t="s">
        <v>65</v>
      </c>
      <c r="C49" s="22" t="s">
        <v>4</v>
      </c>
      <c r="D49" s="23" t="s">
        <v>38</v>
      </c>
      <c r="E49" s="23" t="s">
        <v>73</v>
      </c>
      <c r="F49" s="23" t="s">
        <v>74</v>
      </c>
      <c r="G49" s="23" t="s">
        <v>64</v>
      </c>
      <c r="H49" s="24" t="s">
        <v>6</v>
      </c>
    </row>
    <row r="50" spans="1:8" ht="26.25" thickTop="1" x14ac:dyDescent="0.2">
      <c r="A50" s="148" t="s">
        <v>34</v>
      </c>
      <c r="B50" s="114" t="s">
        <v>68</v>
      </c>
      <c r="C50" s="115" t="s">
        <v>12</v>
      </c>
      <c r="D50" s="115">
        <v>65000</v>
      </c>
      <c r="E50" s="115">
        <v>0</v>
      </c>
      <c r="F50" s="116">
        <v>0</v>
      </c>
      <c r="G50" s="127" t="s">
        <v>10</v>
      </c>
      <c r="H50" s="117" t="s">
        <v>104</v>
      </c>
    </row>
    <row r="51" spans="1:8" hidden="1" x14ac:dyDescent="0.2">
      <c r="A51" s="140"/>
      <c r="B51" s="120" t="s">
        <v>93</v>
      </c>
      <c r="C51" s="32"/>
      <c r="D51" s="74"/>
      <c r="E51" s="122"/>
      <c r="F51" s="59"/>
      <c r="G51" s="104"/>
      <c r="H51" s="56"/>
    </row>
    <row r="52" spans="1:8" ht="56.25" x14ac:dyDescent="0.2">
      <c r="A52" s="138" t="s">
        <v>7</v>
      </c>
      <c r="B52" s="156" t="s">
        <v>50</v>
      </c>
      <c r="C52" s="146" t="s">
        <v>12</v>
      </c>
      <c r="D52" s="146">
        <v>60000</v>
      </c>
      <c r="E52" s="146">
        <v>60000</v>
      </c>
      <c r="F52" s="135">
        <v>0</v>
      </c>
      <c r="G52" s="157" t="s">
        <v>10</v>
      </c>
      <c r="H52" s="101" t="s">
        <v>135</v>
      </c>
    </row>
    <row r="53" spans="1:8" ht="22.5" x14ac:dyDescent="0.2">
      <c r="A53" s="158"/>
      <c r="B53" s="142"/>
      <c r="C53" s="134"/>
      <c r="D53" s="161"/>
      <c r="E53" s="134"/>
      <c r="F53" s="134"/>
      <c r="G53" s="134"/>
      <c r="H53" s="102" t="s">
        <v>105</v>
      </c>
    </row>
    <row r="54" spans="1:8" hidden="1" x14ac:dyDescent="0.2">
      <c r="A54" s="140"/>
      <c r="B54" s="120" t="s">
        <v>103</v>
      </c>
      <c r="C54" s="32"/>
      <c r="D54" s="74"/>
      <c r="E54" s="122"/>
      <c r="F54" s="59"/>
      <c r="G54" s="49"/>
      <c r="H54" s="56"/>
    </row>
    <row r="55" spans="1:8" ht="33.75" x14ac:dyDescent="0.2">
      <c r="A55" s="138" t="s">
        <v>1</v>
      </c>
      <c r="B55" s="154" t="s">
        <v>91</v>
      </c>
      <c r="C55" s="155" t="s">
        <v>40</v>
      </c>
      <c r="D55" s="145" t="s">
        <v>69</v>
      </c>
      <c r="E55" s="146">
        <v>30000</v>
      </c>
      <c r="F55" s="135">
        <v>0</v>
      </c>
      <c r="G55" s="157" t="s">
        <v>10</v>
      </c>
      <c r="H55" s="101" t="s">
        <v>106</v>
      </c>
    </row>
    <row r="56" spans="1:8" ht="33.75" x14ac:dyDescent="0.2">
      <c r="A56" s="158"/>
      <c r="B56" s="142"/>
      <c r="C56" s="144"/>
      <c r="D56" s="161"/>
      <c r="E56" s="134"/>
      <c r="F56" s="134"/>
      <c r="G56" s="134"/>
      <c r="H56" s="102" t="s">
        <v>107</v>
      </c>
    </row>
    <row r="57" spans="1:8" hidden="1" x14ac:dyDescent="0.2">
      <c r="A57" s="140"/>
      <c r="B57" s="121" t="s">
        <v>90</v>
      </c>
      <c r="C57" s="34"/>
      <c r="D57" s="113"/>
      <c r="E57" s="122"/>
      <c r="F57" s="59"/>
      <c r="G57" s="49"/>
      <c r="H57" s="56"/>
    </row>
    <row r="58" spans="1:8" ht="38.25" x14ac:dyDescent="0.2">
      <c r="A58" s="138" t="s">
        <v>2</v>
      </c>
      <c r="B58" s="106" t="s">
        <v>92</v>
      </c>
      <c r="C58" s="107" t="s">
        <v>8</v>
      </c>
      <c r="D58" s="125">
        <v>80000</v>
      </c>
      <c r="E58" s="109">
        <v>0</v>
      </c>
      <c r="F58" s="111">
        <v>0</v>
      </c>
      <c r="G58" s="112" t="s">
        <v>36</v>
      </c>
      <c r="H58" s="101"/>
    </row>
    <row r="59" spans="1:8" hidden="1" x14ac:dyDescent="0.2">
      <c r="A59" s="140"/>
      <c r="B59" s="120" t="s">
        <v>89</v>
      </c>
      <c r="C59" s="34"/>
      <c r="D59" s="126"/>
      <c r="E59" s="122"/>
      <c r="F59" s="59"/>
      <c r="G59" s="49"/>
      <c r="H59" s="56"/>
    </row>
    <row r="60" spans="1:8" ht="34.5" customHeight="1" x14ac:dyDescent="0.2">
      <c r="A60" s="138" t="s">
        <v>56</v>
      </c>
      <c r="B60" s="106" t="s">
        <v>42</v>
      </c>
      <c r="C60" s="107" t="s">
        <v>8</v>
      </c>
      <c r="D60" s="125">
        <v>5000</v>
      </c>
      <c r="E60" s="109">
        <v>0</v>
      </c>
      <c r="F60" s="111">
        <v>0</v>
      </c>
      <c r="G60" s="112" t="s">
        <v>10</v>
      </c>
      <c r="H60" s="101"/>
    </row>
    <row r="61" spans="1:8" hidden="1" x14ac:dyDescent="0.2">
      <c r="A61" s="140"/>
      <c r="B61" s="118"/>
      <c r="C61" s="34"/>
      <c r="D61" s="128"/>
      <c r="E61" s="122"/>
      <c r="F61" s="59"/>
      <c r="G61" s="49"/>
      <c r="H61" s="56"/>
    </row>
    <row r="62" spans="1:8" ht="34.5" customHeight="1" x14ac:dyDescent="0.2">
      <c r="A62" s="159" t="s">
        <v>9</v>
      </c>
      <c r="B62" s="106" t="s">
        <v>88</v>
      </c>
      <c r="C62" s="107" t="s">
        <v>9</v>
      </c>
      <c r="D62" s="108" t="s">
        <v>9</v>
      </c>
      <c r="E62" s="109">
        <f>F68-E64</f>
        <v>2822000</v>
      </c>
      <c r="F62" s="108" t="s">
        <v>9</v>
      </c>
      <c r="G62" s="110" t="s">
        <v>9</v>
      </c>
      <c r="H62" s="101" t="s">
        <v>11</v>
      </c>
    </row>
    <row r="63" spans="1:8" ht="13.5" hidden="1" thickBot="1" x14ac:dyDescent="0.25">
      <c r="A63" s="160"/>
      <c r="B63" s="119" t="s">
        <v>87</v>
      </c>
      <c r="C63" s="75"/>
      <c r="D63" s="76"/>
      <c r="E63" s="123"/>
      <c r="F63" s="76"/>
      <c r="G63" s="105"/>
      <c r="H63" s="79"/>
    </row>
    <row r="64" spans="1:8" ht="41.25" hidden="1" customHeight="1" thickTop="1" x14ac:dyDescent="0.2">
      <c r="A64" s="80" t="s">
        <v>9</v>
      </c>
      <c r="B64" s="81" t="s">
        <v>75</v>
      </c>
      <c r="C64" s="82" t="s">
        <v>9</v>
      </c>
      <c r="D64" s="83" t="s">
        <v>9</v>
      </c>
      <c r="E64" s="124">
        <f>SUM(E6:E61)</f>
        <v>1737000</v>
      </c>
      <c r="F64" s="92" t="s">
        <v>9</v>
      </c>
      <c r="G64" s="83" t="s">
        <v>9</v>
      </c>
      <c r="H64" s="84"/>
    </row>
    <row r="65" spans="1:8" ht="41.25" hidden="1" customHeight="1" x14ac:dyDescent="0.2">
      <c r="A65" s="85" t="s">
        <v>9</v>
      </c>
      <c r="B65" s="86" t="s">
        <v>76</v>
      </c>
      <c r="C65" s="87" t="s">
        <v>9</v>
      </c>
      <c r="D65" s="88" t="s">
        <v>9</v>
      </c>
      <c r="E65" s="88" t="s">
        <v>9</v>
      </c>
      <c r="F65" s="89">
        <f>SUM(F6:F61)</f>
        <v>0</v>
      </c>
      <c r="G65" s="88" t="s">
        <v>9</v>
      </c>
      <c r="H65" s="90"/>
    </row>
    <row r="66" spans="1:8" ht="41.25" customHeight="1" x14ac:dyDescent="0.2">
      <c r="A66" s="85" t="s">
        <v>9</v>
      </c>
      <c r="B66" s="86" t="s">
        <v>16</v>
      </c>
      <c r="C66" s="87" t="s">
        <v>9</v>
      </c>
      <c r="D66" s="88" t="s">
        <v>9</v>
      </c>
      <c r="E66" s="88" t="s">
        <v>9</v>
      </c>
      <c r="F66" s="89" t="s">
        <v>66</v>
      </c>
      <c r="G66" s="88" t="s">
        <v>9</v>
      </c>
      <c r="H66" s="90"/>
    </row>
    <row r="67" spans="1:8" ht="36" customHeight="1" x14ac:dyDescent="0.2">
      <c r="A67" s="36" t="s">
        <v>9</v>
      </c>
      <c r="B67" s="37" t="s">
        <v>17</v>
      </c>
      <c r="C67" s="38" t="s">
        <v>9</v>
      </c>
      <c r="D67" s="39" t="s">
        <v>9</v>
      </c>
      <c r="E67" s="39" t="s">
        <v>9</v>
      </c>
      <c r="F67" s="73" t="s">
        <v>66</v>
      </c>
      <c r="G67" s="39" t="s">
        <v>9</v>
      </c>
      <c r="H67" s="40"/>
    </row>
    <row r="68" spans="1:8" ht="38.25" customHeight="1" thickBot="1" x14ac:dyDescent="0.25">
      <c r="A68" s="41" t="s">
        <v>9</v>
      </c>
      <c r="B68" s="42" t="s">
        <v>18</v>
      </c>
      <c r="C68" s="43" t="s">
        <v>9</v>
      </c>
      <c r="D68" s="91" t="s">
        <v>9</v>
      </c>
      <c r="E68" s="58">
        <f>E62+E64</f>
        <v>4559000</v>
      </c>
      <c r="F68" s="58">
        <f>E4</f>
        <v>4559000</v>
      </c>
      <c r="G68" s="91" t="s">
        <v>9</v>
      </c>
      <c r="H68" s="44"/>
    </row>
    <row r="69" spans="1:8" ht="63" customHeight="1" x14ac:dyDescent="0.2">
      <c r="B69" s="45" t="s">
        <v>19</v>
      </c>
      <c r="C69" s="1"/>
      <c r="D69" s="2"/>
      <c r="E69" s="130"/>
      <c r="F69" s="131"/>
      <c r="G69" s="2"/>
      <c r="H69" s="72"/>
    </row>
    <row r="70" spans="1:8" ht="77.25" customHeight="1" thickBot="1" x14ac:dyDescent="0.25">
      <c r="B70" s="46" t="s">
        <v>143</v>
      </c>
      <c r="C70" s="1"/>
      <c r="D70" s="2"/>
      <c r="E70" s="130"/>
      <c r="F70" s="131"/>
      <c r="G70" s="2"/>
      <c r="H70" s="72"/>
    </row>
    <row r="71" spans="1:8" ht="66.75" customHeight="1" x14ac:dyDescent="0.2">
      <c r="A71" s="64" t="s">
        <v>5</v>
      </c>
      <c r="B71" s="65" t="s">
        <v>60</v>
      </c>
      <c r="C71" s="66" t="s">
        <v>26</v>
      </c>
      <c r="D71" s="66" t="s">
        <v>38</v>
      </c>
      <c r="E71" s="66" t="s">
        <v>27</v>
      </c>
      <c r="F71" s="66" t="s">
        <v>9</v>
      </c>
      <c r="G71" s="66" t="s">
        <v>0</v>
      </c>
      <c r="H71" s="67" t="s">
        <v>6</v>
      </c>
    </row>
    <row r="72" spans="1:8" ht="128.25" customHeight="1" x14ac:dyDescent="0.2">
      <c r="A72" s="25" t="s">
        <v>15</v>
      </c>
      <c r="B72" s="26" t="s">
        <v>41</v>
      </c>
      <c r="C72" s="50" t="s">
        <v>59</v>
      </c>
      <c r="D72" s="28">
        <v>8000000</v>
      </c>
      <c r="E72" s="28">
        <v>0</v>
      </c>
      <c r="F72" s="60" t="s">
        <v>9</v>
      </c>
      <c r="G72" s="35" t="s">
        <v>51</v>
      </c>
      <c r="H72" s="30" t="s">
        <v>144</v>
      </c>
    </row>
    <row r="73" spans="1:8" ht="129" customHeight="1" x14ac:dyDescent="0.2">
      <c r="A73" s="25" t="s">
        <v>13</v>
      </c>
      <c r="B73" s="26" t="s">
        <v>21</v>
      </c>
      <c r="C73" s="27" t="s">
        <v>12</v>
      </c>
      <c r="D73" s="47" t="s">
        <v>22</v>
      </c>
      <c r="E73" s="28">
        <v>0</v>
      </c>
      <c r="F73" s="29" t="s">
        <v>9</v>
      </c>
      <c r="G73" s="35" t="s">
        <v>30</v>
      </c>
      <c r="H73" s="51" t="s">
        <v>47</v>
      </c>
    </row>
    <row r="74" spans="1:8" ht="72" customHeight="1" x14ac:dyDescent="0.2">
      <c r="A74" s="25" t="s">
        <v>20</v>
      </c>
      <c r="B74" s="26" t="s">
        <v>43</v>
      </c>
      <c r="C74" s="50" t="s">
        <v>59</v>
      </c>
      <c r="D74" s="28" t="s">
        <v>3</v>
      </c>
      <c r="E74" s="28">
        <v>0</v>
      </c>
      <c r="F74" s="29" t="s">
        <v>9</v>
      </c>
      <c r="G74" s="35" t="s">
        <v>24</v>
      </c>
      <c r="H74" s="30" t="s">
        <v>136</v>
      </c>
    </row>
    <row r="75" spans="1:8" ht="63" customHeight="1" x14ac:dyDescent="0.2">
      <c r="A75" s="25" t="s">
        <v>23</v>
      </c>
      <c r="B75" s="26" t="s">
        <v>35</v>
      </c>
      <c r="C75" s="50" t="s">
        <v>59</v>
      </c>
      <c r="D75" s="28">
        <v>1000000</v>
      </c>
      <c r="E75" s="28">
        <v>0</v>
      </c>
      <c r="F75" s="60" t="s">
        <v>9</v>
      </c>
      <c r="G75" s="35" t="s">
        <v>51</v>
      </c>
      <c r="H75" s="30" t="s">
        <v>52</v>
      </c>
    </row>
    <row r="76" spans="1:8" ht="66" customHeight="1" x14ac:dyDescent="0.2">
      <c r="A76" s="25" t="s">
        <v>32</v>
      </c>
      <c r="B76" s="26" t="s">
        <v>28</v>
      </c>
      <c r="C76" s="50" t="s">
        <v>59</v>
      </c>
      <c r="D76" s="28">
        <v>6500000</v>
      </c>
      <c r="E76" s="63">
        <v>0</v>
      </c>
      <c r="F76" s="60" t="s">
        <v>9</v>
      </c>
      <c r="G76" s="35" t="s">
        <v>51</v>
      </c>
      <c r="H76" s="30" t="s">
        <v>53</v>
      </c>
    </row>
    <row r="77" spans="1:8" ht="52.5" customHeight="1" thickBot="1" x14ac:dyDescent="0.25">
      <c r="A77" s="52" t="s">
        <v>33</v>
      </c>
      <c r="B77" s="53" t="s">
        <v>29</v>
      </c>
      <c r="C77" s="68" t="s">
        <v>59</v>
      </c>
      <c r="D77" s="54" t="s">
        <v>31</v>
      </c>
      <c r="E77" s="69">
        <v>0</v>
      </c>
      <c r="F77" s="70" t="s">
        <v>9</v>
      </c>
      <c r="G77" s="71" t="s">
        <v>54</v>
      </c>
      <c r="H77" s="55" t="s">
        <v>145</v>
      </c>
    </row>
    <row r="79" spans="1:8" ht="13.5" thickBot="1" x14ac:dyDescent="0.25">
      <c r="B79" s="1" t="s">
        <v>146</v>
      </c>
    </row>
    <row r="80" spans="1:8" ht="63.75" x14ac:dyDescent="0.2">
      <c r="A80" s="64" t="s">
        <v>5</v>
      </c>
      <c r="B80" s="65" t="s">
        <v>60</v>
      </c>
      <c r="C80" s="66" t="s">
        <v>26</v>
      </c>
      <c r="D80" s="66" t="s">
        <v>38</v>
      </c>
      <c r="E80" s="66" t="s">
        <v>27</v>
      </c>
      <c r="F80" s="66" t="s">
        <v>9</v>
      </c>
      <c r="G80" s="66" t="s">
        <v>0</v>
      </c>
      <c r="H80" s="67" t="s">
        <v>6</v>
      </c>
    </row>
    <row r="81" spans="1:8" ht="25.5" x14ac:dyDescent="0.2">
      <c r="A81" s="25" t="s">
        <v>147</v>
      </c>
      <c r="B81" s="26" t="s">
        <v>148</v>
      </c>
      <c r="C81" s="50" t="s">
        <v>149</v>
      </c>
      <c r="D81" s="28">
        <v>55000</v>
      </c>
      <c r="E81" s="28">
        <v>55000</v>
      </c>
      <c r="F81" s="60">
        <v>0</v>
      </c>
      <c r="G81" s="35" t="s">
        <v>10</v>
      </c>
      <c r="H81" s="162" t="s">
        <v>150</v>
      </c>
    </row>
    <row r="82" spans="1:8" ht="102" x14ac:dyDescent="0.2">
      <c r="A82" s="25" t="s">
        <v>151</v>
      </c>
      <c r="B82" s="26" t="s">
        <v>154</v>
      </c>
      <c r="C82" s="27" t="s">
        <v>149</v>
      </c>
      <c r="D82" s="28">
        <v>100000</v>
      </c>
      <c r="E82" s="28">
        <v>100000</v>
      </c>
      <c r="F82" s="29"/>
      <c r="G82" s="35" t="s">
        <v>152</v>
      </c>
      <c r="H82" s="163" t="s">
        <v>153</v>
      </c>
    </row>
    <row r="83" spans="1:8" ht="38.25" x14ac:dyDescent="0.2">
      <c r="A83" s="25" t="s">
        <v>155</v>
      </c>
      <c r="B83" s="26" t="s">
        <v>156</v>
      </c>
      <c r="C83" s="50" t="s">
        <v>149</v>
      </c>
      <c r="D83" s="28">
        <v>5000</v>
      </c>
      <c r="E83" s="28">
        <v>5000</v>
      </c>
      <c r="F83" s="29"/>
      <c r="G83" s="35" t="s">
        <v>157</v>
      </c>
      <c r="H83" s="162" t="s">
        <v>161</v>
      </c>
    </row>
    <row r="84" spans="1:8" ht="25.5" x14ac:dyDescent="0.2">
      <c r="A84" s="25" t="s">
        <v>158</v>
      </c>
      <c r="B84" s="26" t="s">
        <v>159</v>
      </c>
      <c r="C84" s="50" t="s">
        <v>149</v>
      </c>
      <c r="D84" s="28">
        <v>20000</v>
      </c>
      <c r="E84" s="28">
        <v>20000</v>
      </c>
      <c r="F84" s="60"/>
      <c r="G84" s="35" t="s">
        <v>157</v>
      </c>
      <c r="H84" s="162" t="s">
        <v>160</v>
      </c>
    </row>
    <row r="85" spans="1:8" ht="38.25" x14ac:dyDescent="0.2">
      <c r="A85" s="25" t="s">
        <v>162</v>
      </c>
      <c r="B85" s="26" t="s">
        <v>163</v>
      </c>
      <c r="C85" s="50" t="s">
        <v>149</v>
      </c>
      <c r="D85" s="28">
        <v>100000</v>
      </c>
      <c r="E85" s="63">
        <v>100000</v>
      </c>
      <c r="F85" s="60"/>
      <c r="G85" s="35" t="s">
        <v>164</v>
      </c>
      <c r="H85" s="165" t="s">
        <v>165</v>
      </c>
    </row>
    <row r="86" spans="1:8" ht="64.5" thickBot="1" x14ac:dyDescent="0.25">
      <c r="A86" s="52" t="s">
        <v>166</v>
      </c>
      <c r="B86" s="53" t="s">
        <v>167</v>
      </c>
      <c r="C86" s="68" t="s">
        <v>149</v>
      </c>
      <c r="D86" s="54">
        <v>50000</v>
      </c>
      <c r="E86" s="69">
        <v>50000</v>
      </c>
      <c r="F86" s="70"/>
      <c r="G86" s="71" t="s">
        <v>168</v>
      </c>
      <c r="H86" s="164" t="s">
        <v>169</v>
      </c>
    </row>
    <row r="87" spans="1:8" ht="64.5" thickBot="1" x14ac:dyDescent="0.25">
      <c r="A87" s="52" t="s">
        <v>170</v>
      </c>
      <c r="B87" s="53" t="s">
        <v>171</v>
      </c>
      <c r="C87" s="68" t="s">
        <v>149</v>
      </c>
      <c r="D87" s="54">
        <v>200000</v>
      </c>
      <c r="E87" s="69">
        <v>200000</v>
      </c>
      <c r="F87" s="70"/>
      <c r="G87" s="71" t="s">
        <v>172</v>
      </c>
      <c r="H87" s="164" t="s">
        <v>173</v>
      </c>
    </row>
    <row r="88" spans="1:8" ht="26.25" thickBot="1" x14ac:dyDescent="0.25">
      <c r="A88" s="52" t="s">
        <v>174</v>
      </c>
      <c r="B88" s="53" t="s">
        <v>175</v>
      </c>
      <c r="C88" s="68" t="s">
        <v>149</v>
      </c>
      <c r="D88" s="54">
        <v>5000</v>
      </c>
      <c r="E88" s="69">
        <v>5000</v>
      </c>
      <c r="F88" s="70"/>
      <c r="G88" s="71" t="s">
        <v>176</v>
      </c>
      <c r="H88" s="164" t="s">
        <v>177</v>
      </c>
    </row>
    <row r="89" spans="1:8" ht="89.25" x14ac:dyDescent="0.2">
      <c r="A89" s="25" t="s">
        <v>178</v>
      </c>
      <c r="B89" s="26" t="s">
        <v>179</v>
      </c>
      <c r="C89" s="50" t="s">
        <v>149</v>
      </c>
      <c r="D89" s="28">
        <v>50000</v>
      </c>
      <c r="E89" s="63">
        <v>50000</v>
      </c>
      <c r="F89" s="60"/>
      <c r="G89" s="35" t="s">
        <v>10</v>
      </c>
      <c r="H89" s="165" t="s">
        <v>180</v>
      </c>
    </row>
    <row r="90" spans="1:8" ht="34.5" thickBot="1" x14ac:dyDescent="0.25">
      <c r="A90" s="52" t="s">
        <v>181</v>
      </c>
      <c r="B90" s="53" t="s">
        <v>182</v>
      </c>
      <c r="C90" s="68" t="s">
        <v>149</v>
      </c>
      <c r="D90" s="54">
        <v>30000</v>
      </c>
      <c r="E90" s="69"/>
      <c r="F90" s="70"/>
      <c r="G90" s="71"/>
      <c r="H90" s="164" t="s">
        <v>183</v>
      </c>
    </row>
    <row r="91" spans="1:8" ht="26.25" thickBot="1" x14ac:dyDescent="0.25">
      <c r="A91" s="52" t="s">
        <v>184</v>
      </c>
      <c r="B91" s="53" t="s">
        <v>185</v>
      </c>
      <c r="C91" s="68" t="s">
        <v>149</v>
      </c>
      <c r="D91" s="54">
        <v>10000</v>
      </c>
      <c r="E91" s="69">
        <v>10000</v>
      </c>
      <c r="F91" s="70"/>
      <c r="G91" s="71" t="s">
        <v>10</v>
      </c>
      <c r="H91" s="164" t="s">
        <v>186</v>
      </c>
    </row>
    <row r="92" spans="1:8" ht="26.25" thickBot="1" x14ac:dyDescent="0.25">
      <c r="A92" s="52" t="s">
        <v>187</v>
      </c>
      <c r="B92" s="53" t="s">
        <v>188</v>
      </c>
      <c r="C92" s="68" t="s">
        <v>149</v>
      </c>
      <c r="D92" s="54">
        <v>40000</v>
      </c>
      <c r="E92" s="69">
        <v>40000</v>
      </c>
      <c r="F92" s="70"/>
      <c r="G92" s="71" t="s">
        <v>189</v>
      </c>
      <c r="H92" s="164" t="s">
        <v>190</v>
      </c>
    </row>
    <row r="93" spans="1:8" ht="26.25" thickBot="1" x14ac:dyDescent="0.25">
      <c r="A93" s="52" t="s">
        <v>191</v>
      </c>
      <c r="B93" s="53" t="s">
        <v>192</v>
      </c>
      <c r="C93" s="68" t="s">
        <v>149</v>
      </c>
      <c r="D93" s="54">
        <v>20000</v>
      </c>
      <c r="E93" s="69">
        <v>20000</v>
      </c>
      <c r="F93" s="70"/>
      <c r="G93" s="71" t="s">
        <v>10</v>
      </c>
      <c r="H93" s="164" t="s">
        <v>190</v>
      </c>
    </row>
    <row r="94" spans="1:8" ht="26.25" thickBot="1" x14ac:dyDescent="0.25">
      <c r="A94" s="52" t="s">
        <v>193</v>
      </c>
      <c r="B94" s="53" t="s">
        <v>194</v>
      </c>
      <c r="C94" s="68" t="s">
        <v>149</v>
      </c>
      <c r="D94" s="54">
        <v>5000</v>
      </c>
      <c r="E94" s="69">
        <v>5000</v>
      </c>
      <c r="F94" s="70"/>
      <c r="G94" s="71" t="s">
        <v>10</v>
      </c>
      <c r="H94" s="164"/>
    </row>
  </sheetData>
  <mergeCells count="65">
    <mergeCell ref="G55:G56"/>
    <mergeCell ref="B52:B53"/>
    <mergeCell ref="C52:C53"/>
    <mergeCell ref="D52:D53"/>
    <mergeCell ref="E52:E53"/>
    <mergeCell ref="F52:F53"/>
    <mergeCell ref="G52:G53"/>
    <mergeCell ref="A62:A63"/>
    <mergeCell ref="B55:B56"/>
    <mergeCell ref="C55:C56"/>
    <mergeCell ref="D55:D56"/>
    <mergeCell ref="E55:E56"/>
    <mergeCell ref="A50:A51"/>
    <mergeCell ref="A52:A54"/>
    <mergeCell ref="A55:A57"/>
    <mergeCell ref="A58:A59"/>
    <mergeCell ref="A60:A61"/>
    <mergeCell ref="G41:G44"/>
    <mergeCell ref="A46:A48"/>
    <mergeCell ref="B46:B47"/>
    <mergeCell ref="C46:C47"/>
    <mergeCell ref="D46:D47"/>
    <mergeCell ref="E46:E47"/>
    <mergeCell ref="F46:F47"/>
    <mergeCell ref="G46:G47"/>
    <mergeCell ref="A41:A45"/>
    <mergeCell ref="B41:B44"/>
    <mergeCell ref="C41:C44"/>
    <mergeCell ref="D41:D44"/>
    <mergeCell ref="E41:E44"/>
    <mergeCell ref="G31:G35"/>
    <mergeCell ref="A37:A40"/>
    <mergeCell ref="B37:B39"/>
    <mergeCell ref="C37:C39"/>
    <mergeCell ref="D37:D39"/>
    <mergeCell ref="E37:E39"/>
    <mergeCell ref="F37:F39"/>
    <mergeCell ref="G37:G39"/>
    <mergeCell ref="A31:A36"/>
    <mergeCell ref="B31:B35"/>
    <mergeCell ref="C31:C35"/>
    <mergeCell ref="D31:D35"/>
    <mergeCell ref="E31:E35"/>
    <mergeCell ref="G6:G17"/>
    <mergeCell ref="A19:A30"/>
    <mergeCell ref="B19:B29"/>
    <mergeCell ref="C19:C29"/>
    <mergeCell ref="D19:D29"/>
    <mergeCell ref="E19:E29"/>
    <mergeCell ref="F19:F29"/>
    <mergeCell ref="G19:G29"/>
    <mergeCell ref="A6:A18"/>
    <mergeCell ref="B6:B17"/>
    <mergeCell ref="C6:C17"/>
    <mergeCell ref="D6:D17"/>
    <mergeCell ref="E6:E17"/>
    <mergeCell ref="E69:F69"/>
    <mergeCell ref="E70:F70"/>
    <mergeCell ref="E2:F2"/>
    <mergeCell ref="E3:F3"/>
    <mergeCell ref="E4:F4"/>
    <mergeCell ref="F6:F17"/>
    <mergeCell ref="F31:F35"/>
    <mergeCell ref="F41:F44"/>
    <mergeCell ref="F55:F56"/>
  </mergeCells>
  <phoneticPr fontId="0" type="noConversion"/>
  <pageMargins left="0.55000000000000004" right="0.22" top="0.41" bottom="0.42" header="0.21" footer="0.34"/>
  <pageSetup paperSize="9" scale="70" orientation="portrait" copies="1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uzivatel</cp:lastModifiedBy>
  <cp:lastPrinted>2020-02-17T07:59:14Z</cp:lastPrinted>
  <dcterms:created xsi:type="dcterms:W3CDTF">1997-01-24T11:07:25Z</dcterms:created>
  <dcterms:modified xsi:type="dcterms:W3CDTF">2020-02-24T16:54:40Z</dcterms:modified>
</cp:coreProperties>
</file>