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7" i="1" s="1"/>
  <c r="E48" i="1" l="1"/>
  <c r="E54" i="1" s="1"/>
  <c r="F51" i="1" l="1"/>
  <c r="F52" i="1" s="1"/>
  <c r="F53" i="1" s="1"/>
  <c r="E4" i="1" l="1"/>
  <c r="F54" i="1" s="1"/>
</calcChain>
</file>

<file path=xl/sharedStrings.xml><?xml version="1.0" encoding="utf-8"?>
<sst xmlns="http://schemas.openxmlformats.org/spreadsheetml/2006/main" count="174" uniqueCount="112">
  <si>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</si>
  <si>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</si>
  <si>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</si>
  <si>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</si>
  <si>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</si>
  <si>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</si>
  <si>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</si>
  <si>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</si>
  <si>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</si>
  <si>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OKP</t>
  </si>
  <si>
    <t>4/       2010</t>
  </si>
  <si>
    <t>Pozn.</t>
  </si>
  <si>
    <r>
      <t>Oprava komunikace ul. Pod Vinohrady</t>
    </r>
    <r>
      <rPr>
        <u/>
        <sz val="10"/>
        <rFont val="Arial"/>
        <family val="2"/>
        <charset val="238"/>
      </rPr>
      <t xml:space="preserve">                    </t>
    </r>
  </si>
  <si>
    <t>realizace</t>
  </si>
  <si>
    <r>
      <t>2 908 000</t>
    </r>
    <r>
      <rPr>
        <sz val="10"/>
        <rFont val="Arial"/>
        <family val="2"/>
        <charset val="238"/>
      </rPr>
      <t xml:space="preserve">   (dle PD)                                       viz pozn.  </t>
    </r>
    <r>
      <rPr>
        <b/>
        <sz val="10"/>
        <rFont val="Arial"/>
        <family val="2"/>
        <charset val="238"/>
      </rPr>
      <t xml:space="preserve">                    </t>
    </r>
  </si>
  <si>
    <t>2/          2014</t>
  </si>
  <si>
    <r>
      <t xml:space="preserve">50 000                               </t>
    </r>
    <r>
      <rPr>
        <sz val="10"/>
        <rFont val="Arial"/>
        <family val="2"/>
        <charset val="238"/>
      </rPr>
      <t xml:space="preserve"> PD, IČ pro SP </t>
    </r>
    <r>
      <rPr>
        <b/>
        <sz val="10"/>
        <rFont val="Arial"/>
        <family val="2"/>
        <charset val="238"/>
      </rPr>
      <t xml:space="preserve">                              </t>
    </r>
    <r>
      <rPr>
        <b/>
        <strike/>
        <sz val="10"/>
        <color indexed="10"/>
        <rFont val="Arial"/>
        <family val="2"/>
        <charset val="238"/>
      </rPr>
      <t/>
    </r>
  </si>
  <si>
    <t>1.</t>
  </si>
  <si>
    <t>2.</t>
  </si>
  <si>
    <t>5.</t>
  </si>
  <si>
    <t>12/                     2015</t>
  </si>
  <si>
    <r>
      <t xml:space="preserve">Provozní výdaje KMČ a KaMČ                                      </t>
    </r>
    <r>
      <rPr>
        <sz val="9"/>
        <color indexed="12"/>
        <rFont val="Arial"/>
        <family val="2"/>
        <charset val="238"/>
      </rPr>
      <t/>
    </r>
  </si>
  <si>
    <t>4/                   2017</t>
  </si>
  <si>
    <r>
      <t xml:space="preserve">Akce, u které není možno hradit z přid. fin. prostředků MČ </t>
    </r>
    <r>
      <rPr>
        <sz val="10"/>
        <rFont val="Arial"/>
        <family val="2"/>
        <charset val="238"/>
      </rPr>
      <t>(vysoké fin. náklady, KMČ požaduje zařadit do investic SMZ)</t>
    </r>
  </si>
  <si>
    <t xml:space="preserve">Rekonstrukce ul. Náves Louky </t>
  </si>
  <si>
    <t>3/          2018</t>
  </si>
  <si>
    <t>3.</t>
  </si>
  <si>
    <r>
      <t xml:space="preserve">20 000         </t>
    </r>
    <r>
      <rPr>
        <sz val="10"/>
        <rFont val="Arial"/>
        <family val="2"/>
        <charset val="238"/>
      </rPr>
      <t xml:space="preserve">  PD                                           </t>
    </r>
    <r>
      <rPr>
        <b/>
        <sz val="10"/>
        <rFont val="Arial"/>
        <family val="2"/>
        <charset val="238"/>
      </rPr>
      <t>10 000</t>
    </r>
    <r>
      <rPr>
        <sz val="10"/>
        <rFont val="Arial"/>
        <family val="2"/>
        <charset val="238"/>
      </rPr>
      <t xml:space="preserve"> IČ</t>
    </r>
    <r>
      <rPr>
        <b/>
        <sz val="10"/>
        <rFont val="Arial"/>
        <family val="2"/>
        <charset val="238"/>
      </rPr>
      <t xml:space="preserve">    cca 1 000 000 </t>
    </r>
    <r>
      <rPr>
        <sz val="10"/>
        <rFont val="Arial"/>
        <family val="2"/>
        <charset val="238"/>
      </rPr>
      <t xml:space="preserve">realizace               </t>
    </r>
    <r>
      <rPr>
        <b/>
        <sz val="10"/>
        <rFont val="Arial"/>
        <family val="2"/>
        <charset val="238"/>
      </rPr>
      <t xml:space="preserve">  300 000  </t>
    </r>
    <r>
      <rPr>
        <sz val="10"/>
        <rFont val="Arial"/>
        <family val="2"/>
        <charset val="238"/>
      </rPr>
      <t xml:space="preserve">                 VO</t>
    </r>
  </si>
  <si>
    <t>OD</t>
  </si>
  <si>
    <r>
      <t>Oprava chodníku od zastávky MHD Náves po ul. Zábrančí I.</t>
    </r>
    <r>
      <rPr>
        <sz val="10"/>
        <rFont val="Arial"/>
        <family val="2"/>
        <charset val="238"/>
      </rPr>
      <t xml:space="preserve"> (oprava chodníku v dl. cca 80 m, včetně chodníku u zastávky)</t>
    </r>
  </si>
  <si>
    <r>
      <t>Rekonstrukci části komunikace v ul. Záhumení,</t>
    </r>
    <r>
      <rPr>
        <sz val="10"/>
        <rFont val="Arial"/>
        <family val="2"/>
        <charset val="238"/>
      </rPr>
      <t xml:space="preserve"> roh mezi TSZ a fy Rovel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(vč. rozšíření této komunikace a doplnění VO) </t>
    </r>
    <r>
      <rPr>
        <sz val="10"/>
        <color indexed="12"/>
        <rFont val="Arial"/>
        <family val="2"/>
        <charset val="238"/>
      </rPr>
      <t xml:space="preserve"> </t>
    </r>
  </si>
  <si>
    <r>
      <t xml:space="preserve">Osvětlení vánočního stromu - služby </t>
    </r>
    <r>
      <rPr>
        <sz val="10"/>
        <rFont val="Arial"/>
        <family val="2"/>
        <charset val="238"/>
      </rPr>
      <t>(náklady na instalaci, montáž, demontáž, údržbu, revize a spotř. el. energie)</t>
    </r>
    <r>
      <rPr>
        <b/>
        <sz val="10"/>
        <rFont val="Arial"/>
        <family val="2"/>
        <charset val="238"/>
      </rPr>
      <t xml:space="preserve"> </t>
    </r>
  </si>
  <si>
    <r>
      <t xml:space="preserve">Osvětlení vánočního stromu </t>
    </r>
    <r>
      <rPr>
        <sz val="10"/>
        <rFont val="Arial"/>
        <family val="2"/>
        <charset val="238"/>
      </rPr>
      <t>(nákup DHDM)</t>
    </r>
    <r>
      <rPr>
        <b/>
        <sz val="10"/>
        <rFont val="Arial"/>
        <family val="2"/>
        <charset val="238"/>
      </rPr>
      <t xml:space="preserve"> </t>
    </r>
  </si>
  <si>
    <r>
      <t xml:space="preserve">32 000                                      </t>
    </r>
    <r>
      <rPr>
        <sz val="10"/>
        <rFont val="Arial"/>
        <family val="2"/>
        <charset val="238"/>
      </rPr>
      <t>studie</t>
    </r>
  </si>
  <si>
    <r>
      <t>cca</t>
    </r>
    <r>
      <rPr>
        <b/>
        <sz val="10"/>
        <rFont val="Arial"/>
        <family val="2"/>
        <charset val="238"/>
      </rPr>
      <t xml:space="preserve"> 115 000           </t>
    </r>
    <r>
      <rPr>
        <sz val="10"/>
        <rFont val="Arial"/>
        <family val="2"/>
        <charset val="238"/>
      </rPr>
      <t xml:space="preserve"> studie</t>
    </r>
  </si>
  <si>
    <t>Priority MČ Louky 2020</t>
  </si>
  <si>
    <r>
      <t>Požadavek MČ 2014 - 2019</t>
    </r>
    <r>
      <rPr>
        <sz val="11"/>
        <rFont val="Arial"/>
        <family val="2"/>
        <charset val="238"/>
      </rPr>
      <t xml:space="preserve"> (nedokončené, neproúčtované akce) - popis požadavku 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</si>
  <si>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</si>
  <si>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1/ 2019</t>
  </si>
  <si>
    <t>PD</t>
  </si>
  <si>
    <r>
      <t xml:space="preserve">r. 2019: </t>
    </r>
    <r>
      <rPr>
        <sz val="8"/>
        <rFont val="Arial"/>
        <family val="2"/>
        <charset val="238"/>
      </rPr>
      <t>KMČ hradí zpracování PD</t>
    </r>
  </si>
  <si>
    <t>4.</t>
  </si>
  <si>
    <t>Přidělené finanční prostředky pro r. 2020:</t>
  </si>
  <si>
    <t>Nevyčerpané finanční prostředky z r. 2019:</t>
  </si>
  <si>
    <t>Celkem:</t>
  </si>
  <si>
    <r>
      <t xml:space="preserve">r. 2015: </t>
    </r>
    <r>
      <rPr>
        <sz val="8"/>
        <rFont val="Arial"/>
        <family val="2"/>
        <charset val="238"/>
      </rPr>
      <t>jednání s architekty a DI PČR, na jehož základě se bude pokračovat v projektování</t>
    </r>
  </si>
  <si>
    <r>
      <t xml:space="preserve">r. 2016: </t>
    </r>
    <r>
      <rPr>
        <sz val="8"/>
        <rFont val="Arial"/>
        <family val="2"/>
        <charset val="238"/>
      </rPr>
      <t>nutno objednat archikt. studii Návsi jako podklad pro řešení opravy chodníku</t>
    </r>
  </si>
  <si>
    <r>
      <t xml:space="preserve">r. 2017-2018: </t>
    </r>
    <r>
      <rPr>
        <sz val="8"/>
        <rFont val="Arial"/>
        <family val="2"/>
        <charset val="238"/>
      </rPr>
      <t>objednání a zpracování arch. studie, bez čerp.</t>
    </r>
  </si>
  <si>
    <r>
      <t xml:space="preserve">r. 2016: </t>
    </r>
    <r>
      <rPr>
        <sz val="8"/>
        <rFont val="Arial"/>
        <family val="2"/>
        <charset val="238"/>
      </rPr>
      <t>PD bude podkladem pro výkupy pozemků</t>
    </r>
  </si>
  <si>
    <r>
      <t>r. 2014:</t>
    </r>
    <r>
      <rPr>
        <sz val="8"/>
        <rFont val="Arial"/>
        <family val="2"/>
        <charset val="238"/>
      </rPr>
      <t xml:space="preserve"> akce byla s vědomím KMČ v r. 2014 pozastavena</t>
    </r>
  </si>
  <si>
    <r>
      <t xml:space="preserve">r. 2018: </t>
    </r>
    <r>
      <rPr>
        <sz val="8"/>
        <rFont val="Arial"/>
        <family val="2"/>
        <charset val="238"/>
      </rPr>
      <t>konzultace s projektantem</t>
    </r>
  </si>
  <si>
    <r>
      <t xml:space="preserve">OD 2017: </t>
    </r>
    <r>
      <rPr>
        <sz val="8"/>
        <rFont val="Arial"/>
        <family val="2"/>
        <charset val="238"/>
      </rPr>
      <t xml:space="preserve">doporučujeme zpracovat studii proveditelnosti celého úseku komunikace mezi ul. Záhumení I a vjezdem do areálu Pozemního stavitelství - cca 200 m (případné rozšíření vozovky, přeložka trafostanice, jednání s vlastníky cizích pozemků), bez. čerp.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</t>
    </r>
    <r>
      <rPr>
        <b/>
        <sz val="8"/>
        <rFont val="Arial"/>
        <family val="2"/>
        <charset val="238"/>
      </rPr>
      <t xml:space="preserve"> </t>
    </r>
  </si>
  <si>
    <t>1000 2212 6121 4002 0002054000000</t>
  </si>
  <si>
    <r>
      <t xml:space="preserve">Investice MČ </t>
    </r>
    <r>
      <rPr>
        <sz val="10"/>
        <rFont val="Arial"/>
        <family val="2"/>
        <charset val="238"/>
      </rPr>
      <t>("rezerva")</t>
    </r>
  </si>
  <si>
    <t>1042 5512 5222 4002 0005161020000</t>
  </si>
  <si>
    <t>Podpora spol. aktivit v MČ - neinv. dotace SDH Louky na organizaci Dětského dne</t>
  </si>
  <si>
    <t>1042 3399 5169 4002 0006146020000</t>
  </si>
  <si>
    <t>Podpora spol. aktivit v MČ</t>
  </si>
  <si>
    <t>Přístupový chodník k lávce pro pěší                                                 k Ternu a Uni Hobby, Zlín - Louky</t>
  </si>
  <si>
    <t>4420 2219 5169 4002 0005542020006</t>
  </si>
  <si>
    <t>4400 2219 6121 4002 0003054020000</t>
  </si>
  <si>
    <t>4400 2212 6121 4002 0003249020000</t>
  </si>
  <si>
    <t>4400 2212 6121 4002 0003377020000</t>
  </si>
  <si>
    <t>4400 2212 6121 4002 0003490020000</t>
  </si>
  <si>
    <t>1042 3419 5169 4002 0006069020107</t>
  </si>
  <si>
    <t>1042 2141 5169 4002 0006087021000</t>
  </si>
  <si>
    <t>1000 2141 5137 4002 0006087020000</t>
  </si>
  <si>
    <r>
      <t>r. 2015:</t>
    </r>
    <r>
      <rPr>
        <sz val="8"/>
        <rFont val="Arial"/>
        <family val="2"/>
        <charset val="238"/>
      </rPr>
      <t xml:space="preserve"> zaměření, čerp. 5 000 Kč - viz akce 2/2011</t>
    </r>
  </si>
  <si>
    <r>
      <t xml:space="preserve">r. 2017: </t>
    </r>
    <r>
      <rPr>
        <sz val="8"/>
        <rFont val="Arial"/>
        <family val="2"/>
        <charset val="238"/>
      </rPr>
      <t>pozemky vykoupeny, krytí na rok 2017 ve výši 30 000.Kč na vyřízení SP, termín realizace násl. po realizaci lávky pro pěší (akce 2/2011),  čerp. 19 000 Kč</t>
    </r>
  </si>
  <si>
    <r>
      <t xml:space="preserve">r. 2018: </t>
    </r>
    <r>
      <rPr>
        <sz val="8"/>
        <rFont val="Arial"/>
        <family val="2"/>
        <charset val="238"/>
      </rPr>
      <t>požadavek na fin. krytí cca 1 mil. Kč + navýšit o 300 000 Kč pro VO, čerp. 17 000 Kč</t>
    </r>
  </si>
  <si>
    <r>
      <t xml:space="preserve">r. 2019: </t>
    </r>
    <r>
      <rPr>
        <sz val="8"/>
        <rFont val="Arial"/>
        <family val="2"/>
        <charset val="238"/>
      </rPr>
      <t>probíhá PD, bez čerp.</t>
    </r>
  </si>
  <si>
    <r>
      <t xml:space="preserve">r. 2019: </t>
    </r>
    <r>
      <rPr>
        <sz val="8"/>
        <rFont val="Arial"/>
        <family val="2"/>
        <charset val="238"/>
      </rPr>
      <t>bude se provádět pouze VO za cca 300 000 Kč a nutná oprava cesty, bez čerp.</t>
    </r>
  </si>
  <si>
    <r>
      <t>Zklidnění dopravy v ul. Chaloupky a Pod Vinohrady</t>
    </r>
    <r>
      <rPr>
        <sz val="10"/>
        <rFont val="Arial"/>
        <family val="2"/>
        <charset val="238"/>
      </rPr>
      <t xml:space="preserve"> (zpracování PD)</t>
    </r>
  </si>
  <si>
    <t>viz poznámka</t>
  </si>
  <si>
    <r>
      <t xml:space="preserve">r. 2019: </t>
    </r>
    <r>
      <rPr>
        <sz val="8"/>
        <rFont val="Arial"/>
        <family val="2"/>
        <charset val="238"/>
      </rPr>
      <t xml:space="preserve">zadání studie, bez čerp., </t>
    </r>
    <r>
      <rPr>
        <b/>
        <strike/>
        <sz val="8"/>
        <rFont val="Arial"/>
        <family val="2"/>
        <charset val="238"/>
      </rPr>
      <t>na jednání s komp. členem RMZ v 7/2019 stanoveno jako prioritní akce MČ, u které je předpokladem dofinancování z rozpočtu SMZ</t>
    </r>
  </si>
  <si>
    <t>čerp. za studii, akce zrušena</t>
  </si>
  <si>
    <r>
      <t xml:space="preserve">KMČ vyčleňuje </t>
    </r>
    <r>
      <rPr>
        <b/>
        <sz val="10"/>
        <rFont val="Arial"/>
        <family val="2"/>
        <charset val="238"/>
      </rPr>
      <t>70 000</t>
    </r>
  </si>
  <si>
    <r>
      <t xml:space="preserve">KMČ vyčleňuje </t>
    </r>
    <r>
      <rPr>
        <b/>
        <sz val="10"/>
        <rFont val="Arial"/>
        <family val="2"/>
        <charset val="238"/>
      </rPr>
      <t>10 000</t>
    </r>
  </si>
  <si>
    <r>
      <t xml:space="preserve">KMČ vyčleňuje </t>
    </r>
    <r>
      <rPr>
        <b/>
        <sz val="10"/>
        <rFont val="Arial"/>
        <family val="2"/>
        <charset val="238"/>
      </rPr>
      <t>15 000</t>
    </r>
  </si>
  <si>
    <r>
      <t xml:space="preserve">KMČ vyčleňuje </t>
    </r>
    <r>
      <rPr>
        <b/>
        <sz val="10"/>
        <rFont val="Arial"/>
        <family val="2"/>
        <charset val="238"/>
      </rPr>
      <t>8 000</t>
    </r>
  </si>
  <si>
    <r>
      <t xml:space="preserve">KMČ vyčleňuje </t>
    </r>
    <r>
      <rPr>
        <b/>
        <sz val="10"/>
        <rFont val="Arial"/>
        <family val="2"/>
        <charset val="238"/>
      </rPr>
      <t>12 000</t>
    </r>
  </si>
  <si>
    <t>nový ORG</t>
  </si>
  <si>
    <t>Rekonstrukce křižovatky Záluští a Hasičská</t>
  </si>
  <si>
    <t>6.</t>
  </si>
  <si>
    <t>7.</t>
  </si>
  <si>
    <t>viz pozn.</t>
  </si>
  <si>
    <t>Instalace VO na ul. Náves u starého obchodu</t>
  </si>
  <si>
    <r>
      <t>r. 2010</t>
    </r>
    <r>
      <rPr>
        <sz val="8"/>
        <rFont val="Arial"/>
        <family val="2"/>
        <charset val="238"/>
      </rPr>
      <t xml:space="preserve">: </t>
    </r>
    <r>
      <rPr>
        <i/>
        <sz val="8"/>
        <rFont val="Arial"/>
        <family val="2"/>
        <charset val="238"/>
      </rPr>
      <t>akce č. 2/2010 - PD na opr. chodníku a komunikace, v r. 2010 real. opr. chodníku, 698 tis. Kč,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r. 2011 - 2019: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akce není rozpočtově kryta, r. 2020: ve zpracování PD na dopravně-bezpeč. opatření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</si>
  <si>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2018:</t>
    </r>
    <r>
      <rPr>
        <sz val="8"/>
        <rFont val="Arial"/>
        <family val="2"/>
        <charset val="238"/>
      </rPr>
      <t xml:space="preserve"> doplnění priority OD, momentálně studie, násl. PD, IČ,                         </t>
    </r>
    <r>
      <rPr>
        <b/>
        <sz val="8"/>
        <rFont val="Arial"/>
        <family val="2"/>
        <charset val="238"/>
      </rPr>
      <t/>
    </r>
  </si>
  <si>
    <r>
      <t>Vysvětlivky</t>
    </r>
    <r>
      <rPr>
        <sz val="9"/>
        <rFont val="Arial"/>
        <family val="2"/>
      </rPr>
      <t xml:space="preserve">: </t>
    </r>
    <r>
      <rPr>
        <b/>
        <sz val="9"/>
        <rFont val="Arial"/>
        <family val="2"/>
      </rPr>
      <t>PD</t>
    </r>
    <r>
      <rPr>
        <sz val="9"/>
        <rFont val="Arial"/>
        <family val="2"/>
      </rPr>
      <t xml:space="preserve"> - projektová dokumentace;  </t>
    </r>
    <r>
      <rPr>
        <b/>
        <sz val="9"/>
        <rFont val="Arial"/>
        <family val="2"/>
      </rPr>
      <t>ÚŘ</t>
    </r>
    <r>
      <rPr>
        <sz val="9"/>
        <rFont val="Arial"/>
        <family val="2"/>
      </rPr>
      <t xml:space="preserve"> - územní řízení; </t>
    </r>
    <r>
      <rPr>
        <b/>
        <sz val="9"/>
        <rFont val="Arial"/>
        <family val="2"/>
      </rPr>
      <t>SP</t>
    </r>
    <r>
      <rPr>
        <sz val="9"/>
        <rFont val="Arial"/>
        <family val="2"/>
      </rPr>
      <t xml:space="preserve"> - stavební povolení; </t>
    </r>
    <r>
      <rPr>
        <b/>
        <sz val="9"/>
        <rFont val="Arial"/>
        <family val="2"/>
      </rPr>
      <t>VŘ</t>
    </r>
    <r>
      <rPr>
        <sz val="9"/>
        <rFont val="Arial"/>
        <family val="2"/>
      </rPr>
      <t xml:space="preserve"> - výběrové řízení; </t>
    </r>
    <r>
      <rPr>
        <b/>
        <sz val="9"/>
        <rFont val="Arial"/>
        <family val="2"/>
      </rPr>
      <t>IČ</t>
    </r>
    <r>
      <rPr>
        <sz val="9"/>
        <rFont val="Arial"/>
        <family val="2"/>
      </rPr>
      <t xml:space="preserve"> -  inženýrská činnost;</t>
    </r>
    <r>
      <rPr>
        <b/>
        <sz val="9"/>
        <rFont val="Arial"/>
        <family val="2"/>
      </rPr>
      <t xml:space="preserve"> RO</t>
    </r>
    <r>
      <rPr>
        <sz val="9"/>
        <rFont val="Arial"/>
        <family val="2"/>
      </rPr>
      <t xml:space="preserve"> - rozpočtové opatření, </t>
    </r>
    <r>
      <rPr>
        <b/>
        <sz val="9"/>
        <rFont val="Arial"/>
        <family val="2"/>
        <charset val="238"/>
      </rPr>
      <t xml:space="preserve">TD </t>
    </r>
    <r>
      <rPr>
        <sz val="9"/>
        <rFont val="Arial"/>
        <family val="2"/>
      </rPr>
      <t xml:space="preserve">- technický dozor, </t>
    </r>
    <r>
      <rPr>
        <b/>
        <sz val="9"/>
        <rFont val="Arial"/>
        <family val="2"/>
        <charset val="238"/>
      </rPr>
      <t>AD</t>
    </r>
    <r>
      <rPr>
        <sz val="9"/>
        <rFont val="Arial"/>
        <family val="2"/>
      </rPr>
      <t xml:space="preserve"> - autorský dozor; </t>
    </r>
    <r>
      <rPr>
        <b/>
        <sz val="9"/>
        <rFont val="Arial"/>
        <family val="2"/>
        <charset val="238"/>
      </rPr>
      <t>MČ</t>
    </r>
    <r>
      <rPr>
        <sz val="9"/>
        <rFont val="Arial"/>
        <family val="2"/>
      </rPr>
      <t xml:space="preserve"> - místní část</t>
    </r>
  </si>
  <si>
    <t>nová priorita dle zápisu č. 1/2020, pouze zpracování PD, prozatím bez nacenění a krytí, 5/2020: předloženy cenové nabídky na zpracování  PD k odsouhlasení KMČ, 11/2020: zadání PD pozastaveno KMČ</t>
  </si>
  <si>
    <t>nová priorita dle zápisu č. 1/2020, 1 ks VO u starého obchodu na Návsi v polovině příjezd. cesty k domům č.p. 456 a 459, 9/2020: objednáno zpracování PD, 11/2020 zpracování PD</t>
  </si>
  <si>
    <r>
      <t xml:space="preserve">r. 2020: priorita zrušena, </t>
    </r>
    <r>
      <rPr>
        <sz val="8"/>
        <rFont val="Arial"/>
        <family val="2"/>
        <charset val="238"/>
      </rPr>
      <t>zahrnuto ve studii rekonstrukce Návsi, fin. prostředky stáhnout do rezervy</t>
    </r>
  </si>
  <si>
    <r>
      <t xml:space="preserve">Kryto rozpočtem         k 31.12.2020                  </t>
    </r>
    <r>
      <rPr>
        <b/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(v Kč)</t>
    </r>
  </si>
  <si>
    <t>Čerpání             k 31.12.2020                         (v Kč)</t>
  </si>
  <si>
    <t xml:space="preserve">Stav 2020 </t>
  </si>
  <si>
    <t>Kryto rozpočtem k 31.12.2020</t>
  </si>
  <si>
    <t>Čerpání k 31.12.2020</t>
  </si>
  <si>
    <r>
      <t xml:space="preserve">Převod do r. 2021: </t>
    </r>
    <r>
      <rPr>
        <sz val="10"/>
        <rFont val="Arial"/>
        <family val="2"/>
        <charset val="238"/>
      </rPr>
      <t>4 077 000 Kč</t>
    </r>
  </si>
  <si>
    <t>Čerpání: 5 sad pohárů na soutěž 4 000 Kč</t>
  </si>
  <si>
    <t>Čerpání: pronájem ledové plochy 5 000 Kč, servis plotostřihu 686,98 Kč, občerstvení na jednání KMČ 324 Kč, revize el. spotřebičů 1 260 Kč</t>
  </si>
  <si>
    <t>SP</t>
  </si>
  <si>
    <t>příprava na realizaci v r. 2021</t>
  </si>
  <si>
    <r>
      <t xml:space="preserve">r. 2019: </t>
    </r>
    <r>
      <rPr>
        <sz val="8"/>
        <rFont val="Arial"/>
        <family val="2"/>
        <charset val="238"/>
      </rPr>
      <t>provádí se studie, bez čerp., na jednání s komp. členem RMZ v 7/2019 stanoveno jako prioritní akce MČ v oblasti dopravy, u které je předpokladem dofinancování z rozpočtu SMZ</t>
    </r>
  </si>
  <si>
    <r>
      <t xml:space="preserve">r. 2020: </t>
    </r>
    <r>
      <rPr>
        <sz val="8"/>
        <rFont val="Arial"/>
        <family val="2"/>
        <charset val="238"/>
      </rPr>
      <t>studie zpracována, nutné zahrnout autorský dozor, upřesněn rozsah po projednání s OMZ, čerpání za studii 114 950 Kč</t>
    </r>
  </si>
  <si>
    <r>
      <t xml:space="preserve">r. 2020: </t>
    </r>
    <r>
      <rPr>
        <sz val="8"/>
        <rFont val="Arial"/>
        <family val="2"/>
        <charset val="238"/>
      </rPr>
      <t xml:space="preserve">studie zpracována, na jejím základě rozhodnuto o zrušení priority z důvodu nesplněného očekávání a vysoké finanční náročnosti, čerpání za studii </t>
    </r>
  </si>
  <si>
    <r>
      <t xml:space="preserve">r. 2020: </t>
    </r>
    <r>
      <rPr>
        <sz val="8"/>
        <rFont val="Arial"/>
        <family val="2"/>
        <charset val="238"/>
      </rPr>
      <t xml:space="preserve">vyřizování SP, bez čerpání </t>
    </r>
  </si>
  <si>
    <r>
      <rPr>
        <b/>
        <sz val="10"/>
        <rFont val="Arial"/>
        <family val="2"/>
        <charset val="238"/>
      </rPr>
      <t xml:space="preserve">22 000                            </t>
    </r>
    <r>
      <rPr>
        <sz val="10"/>
        <rFont val="Arial"/>
        <family val="2"/>
        <charset val="238"/>
      </rPr>
      <t xml:space="preserve">PD            </t>
    </r>
    <r>
      <rPr>
        <b/>
        <sz val="10"/>
        <rFont val="Arial"/>
        <family val="2"/>
        <charset val="238"/>
      </rPr>
      <t xml:space="preserve"> 900 000</t>
    </r>
    <r>
      <rPr>
        <sz val="10"/>
        <rFont val="Arial"/>
        <family val="2"/>
        <charset val="238"/>
      </rPr>
      <t xml:space="preserve">  realizace</t>
    </r>
  </si>
  <si>
    <r>
      <rPr>
        <b/>
        <sz val="10"/>
        <rFont val="Arial"/>
        <family val="2"/>
        <charset val="238"/>
      </rPr>
      <t>20 000</t>
    </r>
    <r>
      <rPr>
        <sz val="10"/>
        <rFont val="Arial"/>
        <family val="2"/>
        <charset val="238"/>
      </rPr>
      <t xml:space="preserve">
PD</t>
    </r>
  </si>
  <si>
    <t>nekryto, nerealizováno</t>
  </si>
  <si>
    <t>bez nákupu ván. osvětlení v r. 2020</t>
  </si>
  <si>
    <r>
      <t xml:space="preserve">r. 2020: </t>
    </r>
    <r>
      <rPr>
        <sz val="8"/>
        <rFont val="Arial"/>
        <family val="2"/>
        <charset val="238"/>
      </rPr>
      <t>VO realizováno, čerpání 639 196,21 Kč, 11/2020: zadána u TS Zlín, vzhledem k současné situaci realizace v r.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</si>
</sst>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11"/>
      <name val="Arial"/>
      <family val="2"/>
      <charset val="238"/>
    </font>
    <font>
      <b/>
      <strike/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9"/>
      <color indexed="12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b/>
      <strike/>
      <sz val="8"/>
      <name val="Arial"/>
      <family val="2"/>
      <charset val="238"/>
    </font>
    <font>
      <b/>
      <u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5" fillId="3" borderId="3" xfId="0" applyFont="1" applyFill="1" applyBorder="1" applyAlignment="1"/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6" fillId="3" borderId="6" xfId="0" applyFont="1" applyFill="1" applyBorder="1" applyAlignment="1"/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0" fillId="3" borderId="0" xfId="0" applyFill="1" applyBorder="1"/>
    <xf numFmtId="0" fontId="0" fillId="3" borderId="7" xfId="0" applyFill="1" applyBorder="1"/>
    <xf numFmtId="0" fontId="2" fillId="3" borderId="8" xfId="0" applyFont="1" applyFill="1" applyBorder="1" applyAlignment="1"/>
    <xf numFmtId="0" fontId="4" fillId="3" borderId="9" xfId="0" applyFont="1" applyFill="1" applyBorder="1" applyAlignment="1">
      <alignment wrapText="1"/>
    </xf>
    <xf numFmtId="0" fontId="3" fillId="3" borderId="9" xfId="0" applyFont="1" applyFill="1" applyBorder="1" applyAlignment="1"/>
    <xf numFmtId="0" fontId="0" fillId="3" borderId="9" xfId="0" applyFill="1" applyBorder="1"/>
    <xf numFmtId="0" fontId="0" fillId="3" borderId="10" xfId="0" applyFill="1" applyBorder="1"/>
    <xf numFmtId="0" fontId="1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3" fontId="0" fillId="2" borderId="26" xfId="0" applyNumberFormat="1" applyFont="1" applyFill="1" applyBorder="1" applyAlignment="1">
      <alignment horizontal="center" vertical="center" wrapText="1"/>
    </xf>
    <xf numFmtId="3" fontId="0" fillId="2" borderId="14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3" fontId="1" fillId="2" borderId="35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4" fontId="1" fillId="2" borderId="3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/>
    </xf>
    <xf numFmtId="4" fontId="1" fillId="2" borderId="30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left" vertical="center" wrapText="1"/>
    </xf>
    <xf numFmtId="165" fontId="21" fillId="2" borderId="14" xfId="0" applyNumberFormat="1" applyFont="1" applyFill="1" applyBorder="1" applyAlignment="1">
      <alignment horizontal="center" vertical="center" wrapText="1"/>
    </xf>
    <xf numFmtId="165" fontId="21" fillId="2" borderId="26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left" vertical="center" wrapText="1"/>
    </xf>
    <xf numFmtId="49" fontId="0" fillId="2" borderId="26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center" vertical="center" wrapText="1"/>
    </xf>
    <xf numFmtId="3" fontId="22" fillId="2" borderId="31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3" fontId="0" fillId="2" borderId="35" xfId="0" applyNumberFormat="1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3" fontId="0" fillId="2" borderId="35" xfId="0" applyNumberFormat="1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3" fontId="1" fillId="2" borderId="35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4" fontId="0" fillId="3" borderId="1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3" fontId="1" fillId="2" borderId="35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" fontId="0" fillId="2" borderId="35" xfId="0" applyNumberFormat="1" applyFont="1" applyFill="1" applyBorder="1" applyAlignment="1">
      <alignment horizontal="center" vertical="center" wrapText="1"/>
    </xf>
    <xf numFmtId="3" fontId="0" fillId="2" borderId="42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4" fontId="1" fillId="2" borderId="35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horizontal="center" vertical="center" wrapText="1"/>
    </xf>
    <xf numFmtId="2" fontId="1" fillId="2" borderId="35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40" xfId="0" applyBorder="1" applyAlignment="1"/>
    <xf numFmtId="0" fontId="0" fillId="0" borderId="41" xfId="0" applyBorder="1" applyAlignment="1"/>
    <xf numFmtId="0" fontId="14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0" fillId="0" borderId="37" xfId="0" applyBorder="1" applyAlignment="1"/>
    <xf numFmtId="0" fontId="0" fillId="0" borderId="38" xfId="0" applyBorder="1" applyAlignment="1"/>
    <xf numFmtId="0" fontId="0" fillId="0" borderId="0" xfId="0" applyAlignment="1">
      <alignment wrapText="1"/>
    </xf>
    <xf numFmtId="0" fontId="0" fillId="0" borderId="0" xfId="0" applyAlignment="1"/>
    <xf numFmtId="164" fontId="2" fillId="3" borderId="0" xfId="0" applyNumberFormat="1" applyFont="1" applyFill="1" applyBorder="1" applyAlignment="1"/>
    <xf numFmtId="164" fontId="0" fillId="0" borderId="0" xfId="0" applyNumberForma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41" zoomScaleNormal="100" workbookViewId="0">
      <selection activeCell="A51" sqref="A51:XFD51"/>
    </sheetView>
  </sheetViews>
  <sheetFormatPr defaultRowHeight="40.5" customHeight="1" x14ac:dyDescent="0.2"/>
  <cols>
    <col min="1" max="1" width="5.5703125" style="1" customWidth="1"/>
    <col min="2" max="2" width="36.140625" style="1" customWidth="1"/>
    <col min="3" max="3" width="8.42578125" customWidth="1"/>
    <col min="4" max="4" width="13" style="1" customWidth="1"/>
    <col min="5" max="5" width="11.7109375" customWidth="1"/>
    <col min="6" max="6" width="11.7109375" bestFit="1" customWidth="1"/>
    <col min="7" max="7" width="11.5703125" customWidth="1"/>
    <col min="8" max="8" width="33" customWidth="1"/>
  </cols>
  <sheetData>
    <row r="1" spans="1:8" s="3" customFormat="1" ht="28.15" customHeight="1" x14ac:dyDescent="0.35">
      <c r="A1" s="4" t="s">
        <v>35</v>
      </c>
      <c r="B1" s="5"/>
      <c r="C1" s="6"/>
      <c r="D1" s="6"/>
      <c r="E1" s="7"/>
      <c r="F1" s="8"/>
      <c r="G1" s="8"/>
      <c r="H1" s="9"/>
    </row>
    <row r="2" spans="1:8" s="3" customFormat="1" ht="19.899999999999999" customHeight="1" x14ac:dyDescent="0.25">
      <c r="A2" s="10" t="s">
        <v>42</v>
      </c>
      <c r="B2" s="11"/>
      <c r="C2" s="12"/>
      <c r="D2" s="12"/>
      <c r="E2" s="137">
        <v>1140000</v>
      </c>
      <c r="F2" s="138"/>
      <c r="G2" s="13"/>
      <c r="H2" s="14"/>
    </row>
    <row r="3" spans="1:8" s="3" customFormat="1" ht="17.45" customHeight="1" x14ac:dyDescent="0.25">
      <c r="A3" s="10" t="s">
        <v>43</v>
      </c>
      <c r="B3" s="11"/>
      <c r="C3" s="12"/>
      <c r="D3" s="12"/>
      <c r="E3" s="137">
        <v>3737000</v>
      </c>
      <c r="F3" s="138"/>
      <c r="G3" s="13"/>
      <c r="H3" s="14"/>
    </row>
    <row r="4" spans="1:8" s="3" customFormat="1" ht="19.899999999999999" customHeight="1" x14ac:dyDescent="0.3">
      <c r="A4" s="15" t="s">
        <v>44</v>
      </c>
      <c r="B4" s="16"/>
      <c r="C4" s="17"/>
      <c r="D4" s="17"/>
      <c r="E4" s="137">
        <f>SUM(E2:F3)</f>
        <v>4877000</v>
      </c>
      <c r="F4" s="138"/>
      <c r="G4" s="18"/>
      <c r="H4" s="19"/>
    </row>
    <row r="5" spans="1:8" s="3" customFormat="1" ht="78.75" customHeight="1" thickBot="1" x14ac:dyDescent="0.25">
      <c r="A5" s="31" t="s">
        <v>1</v>
      </c>
      <c r="B5" s="32" t="s">
        <v>36</v>
      </c>
      <c r="C5" s="33" t="s">
        <v>0</v>
      </c>
      <c r="D5" s="20" t="s">
        <v>3</v>
      </c>
      <c r="E5" s="20" t="s">
        <v>93</v>
      </c>
      <c r="F5" s="20" t="s">
        <v>94</v>
      </c>
      <c r="G5" s="20" t="s">
        <v>95</v>
      </c>
      <c r="H5" s="34" t="s">
        <v>2</v>
      </c>
    </row>
    <row r="6" spans="1:8" ht="40.5" customHeight="1" thickTop="1" x14ac:dyDescent="0.2">
      <c r="A6" s="117" t="s">
        <v>25</v>
      </c>
      <c r="B6" s="120" t="s">
        <v>24</v>
      </c>
      <c r="C6" s="115" t="s">
        <v>28</v>
      </c>
      <c r="D6" s="109" t="s">
        <v>34</v>
      </c>
      <c r="E6" s="107">
        <v>115000</v>
      </c>
      <c r="F6" s="112">
        <v>114950</v>
      </c>
      <c r="G6" s="111" t="s">
        <v>39</v>
      </c>
      <c r="H6" s="55" t="s">
        <v>88</v>
      </c>
    </row>
    <row r="7" spans="1:8" ht="56.25" x14ac:dyDescent="0.2">
      <c r="A7" s="118"/>
      <c r="B7" s="121"/>
      <c r="C7" s="116"/>
      <c r="D7" s="108"/>
      <c r="E7" s="108"/>
      <c r="F7" s="113"/>
      <c r="G7" s="108"/>
      <c r="H7" s="54" t="s">
        <v>103</v>
      </c>
    </row>
    <row r="8" spans="1:8" ht="45" x14ac:dyDescent="0.2">
      <c r="A8" s="118"/>
      <c r="B8" s="121"/>
      <c r="C8" s="116"/>
      <c r="D8" s="108"/>
      <c r="E8" s="108"/>
      <c r="F8" s="113"/>
      <c r="G8" s="108"/>
      <c r="H8" s="54" t="s">
        <v>104</v>
      </c>
    </row>
    <row r="9" spans="1:8" ht="12.75" hidden="1" x14ac:dyDescent="0.2">
      <c r="A9" s="118"/>
      <c r="B9" s="78" t="s">
        <v>62</v>
      </c>
      <c r="C9" s="87"/>
      <c r="D9" s="56"/>
      <c r="E9" s="76"/>
      <c r="F9" s="65"/>
      <c r="G9" s="43"/>
      <c r="H9" s="102"/>
    </row>
    <row r="10" spans="1:8" ht="22.5" x14ac:dyDescent="0.2">
      <c r="A10" s="117" t="s">
        <v>15</v>
      </c>
      <c r="B10" s="120" t="s">
        <v>29</v>
      </c>
      <c r="C10" s="115" t="s">
        <v>28</v>
      </c>
      <c r="D10" s="107" t="s">
        <v>16</v>
      </c>
      <c r="E10" s="107">
        <v>0</v>
      </c>
      <c r="F10" s="114">
        <v>0</v>
      </c>
      <c r="G10" s="111" t="s">
        <v>73</v>
      </c>
      <c r="H10" s="55" t="s">
        <v>49</v>
      </c>
    </row>
    <row r="11" spans="1:8" ht="33.75" x14ac:dyDescent="0.2">
      <c r="A11" s="118"/>
      <c r="B11" s="121"/>
      <c r="C11" s="116"/>
      <c r="D11" s="108"/>
      <c r="E11" s="108"/>
      <c r="F11" s="108"/>
      <c r="G11" s="108"/>
      <c r="H11" s="54" t="s">
        <v>45</v>
      </c>
    </row>
    <row r="12" spans="1:8" ht="22.5" x14ac:dyDescent="0.2">
      <c r="A12" s="118"/>
      <c r="B12" s="121"/>
      <c r="C12" s="116"/>
      <c r="D12" s="108"/>
      <c r="E12" s="108"/>
      <c r="F12" s="108"/>
      <c r="G12" s="108"/>
      <c r="H12" s="54" t="s">
        <v>46</v>
      </c>
    </row>
    <row r="13" spans="1:8" ht="22.5" x14ac:dyDescent="0.2">
      <c r="A13" s="118"/>
      <c r="B13" s="121"/>
      <c r="C13" s="116"/>
      <c r="D13" s="108"/>
      <c r="E13" s="108"/>
      <c r="F13" s="108"/>
      <c r="G13" s="108"/>
      <c r="H13" s="54" t="s">
        <v>47</v>
      </c>
    </row>
    <row r="14" spans="1:8" ht="12.75" x14ac:dyDescent="0.2">
      <c r="A14" s="118"/>
      <c r="B14" s="121"/>
      <c r="C14" s="116"/>
      <c r="D14" s="108"/>
      <c r="E14" s="108"/>
      <c r="F14" s="108"/>
      <c r="G14" s="108"/>
      <c r="H14" s="54" t="s">
        <v>70</v>
      </c>
    </row>
    <row r="15" spans="1:8" ht="33.75" x14ac:dyDescent="0.2">
      <c r="A15" s="118"/>
      <c r="B15" s="121"/>
      <c r="C15" s="116"/>
      <c r="D15" s="108"/>
      <c r="E15" s="108"/>
      <c r="F15" s="108"/>
      <c r="G15" s="108"/>
      <c r="H15" s="54" t="s">
        <v>92</v>
      </c>
    </row>
    <row r="16" spans="1:8" ht="12.75" hidden="1" x14ac:dyDescent="0.2">
      <c r="A16" s="119"/>
      <c r="B16" s="77" t="s">
        <v>59</v>
      </c>
      <c r="C16" s="49"/>
      <c r="D16" s="50"/>
      <c r="E16" s="75"/>
      <c r="F16" s="51"/>
      <c r="G16" s="52"/>
      <c r="H16" s="53"/>
    </row>
    <row r="17" spans="1:8" ht="22.5" x14ac:dyDescent="0.2">
      <c r="A17" s="117" t="s">
        <v>20</v>
      </c>
      <c r="B17" s="120" t="s">
        <v>58</v>
      </c>
      <c r="C17" s="115" t="s">
        <v>28</v>
      </c>
      <c r="D17" s="107" t="s">
        <v>27</v>
      </c>
      <c r="E17" s="107">
        <v>1204000</v>
      </c>
      <c r="F17" s="112">
        <v>639196.21</v>
      </c>
      <c r="G17" s="111" t="s">
        <v>102</v>
      </c>
      <c r="H17" s="55" t="s">
        <v>67</v>
      </c>
    </row>
    <row r="18" spans="1:8" ht="22.5" x14ac:dyDescent="0.2">
      <c r="A18" s="118"/>
      <c r="B18" s="121"/>
      <c r="C18" s="116"/>
      <c r="D18" s="108"/>
      <c r="E18" s="108"/>
      <c r="F18" s="113"/>
      <c r="G18" s="108"/>
      <c r="H18" s="54" t="s">
        <v>48</v>
      </c>
    </row>
    <row r="19" spans="1:8" ht="45" x14ac:dyDescent="0.2">
      <c r="A19" s="118"/>
      <c r="B19" s="121"/>
      <c r="C19" s="116"/>
      <c r="D19" s="108"/>
      <c r="E19" s="108"/>
      <c r="F19" s="113"/>
      <c r="G19" s="108"/>
      <c r="H19" s="54" t="s">
        <v>68</v>
      </c>
    </row>
    <row r="20" spans="1:8" ht="33.75" x14ac:dyDescent="0.2">
      <c r="A20" s="118"/>
      <c r="B20" s="121"/>
      <c r="C20" s="116"/>
      <c r="D20" s="108"/>
      <c r="E20" s="108"/>
      <c r="F20" s="113"/>
      <c r="G20" s="108"/>
      <c r="H20" s="54" t="s">
        <v>69</v>
      </c>
    </row>
    <row r="21" spans="1:8" ht="22.5" x14ac:dyDescent="0.2">
      <c r="A21" s="118"/>
      <c r="B21" s="121"/>
      <c r="C21" s="116"/>
      <c r="D21" s="108"/>
      <c r="E21" s="108"/>
      <c r="F21" s="113"/>
      <c r="G21" s="108"/>
      <c r="H21" s="54" t="s">
        <v>71</v>
      </c>
    </row>
    <row r="22" spans="1:8" ht="33.75" x14ac:dyDescent="0.2">
      <c r="A22" s="118"/>
      <c r="B22" s="121"/>
      <c r="C22" s="116"/>
      <c r="D22" s="108"/>
      <c r="E22" s="108"/>
      <c r="F22" s="113"/>
      <c r="G22" s="108"/>
      <c r="H22" s="54" t="s">
        <v>111</v>
      </c>
    </row>
    <row r="23" spans="1:8" ht="12.75" hidden="1" x14ac:dyDescent="0.2">
      <c r="A23" s="119"/>
      <c r="B23" s="77" t="s">
        <v>60</v>
      </c>
      <c r="C23" s="49"/>
      <c r="D23" s="50"/>
      <c r="E23" s="75"/>
      <c r="F23" s="51"/>
      <c r="G23" s="52"/>
      <c r="H23" s="53"/>
    </row>
    <row r="24" spans="1:8" ht="78.75" x14ac:dyDescent="0.2">
      <c r="A24" s="117" t="s">
        <v>22</v>
      </c>
      <c r="B24" s="123" t="s">
        <v>30</v>
      </c>
      <c r="C24" s="115" t="s">
        <v>28</v>
      </c>
      <c r="D24" s="107" t="s">
        <v>33</v>
      </c>
      <c r="E24" s="107">
        <v>32000</v>
      </c>
      <c r="F24" s="112">
        <v>31460</v>
      </c>
      <c r="G24" s="111" t="s">
        <v>75</v>
      </c>
      <c r="H24" s="55" t="s">
        <v>51</v>
      </c>
    </row>
    <row r="25" spans="1:8" ht="12.75" x14ac:dyDescent="0.2">
      <c r="A25" s="118"/>
      <c r="B25" s="124"/>
      <c r="C25" s="116"/>
      <c r="D25" s="108"/>
      <c r="E25" s="108"/>
      <c r="F25" s="113"/>
      <c r="G25" s="108"/>
      <c r="H25" s="54" t="s">
        <v>50</v>
      </c>
    </row>
    <row r="26" spans="1:8" ht="56.25" x14ac:dyDescent="0.2">
      <c r="A26" s="118"/>
      <c r="B26" s="124"/>
      <c r="C26" s="116"/>
      <c r="D26" s="108"/>
      <c r="E26" s="108"/>
      <c r="F26" s="113"/>
      <c r="G26" s="108"/>
      <c r="H26" s="54" t="s">
        <v>74</v>
      </c>
    </row>
    <row r="27" spans="1:8" ht="45" x14ac:dyDescent="0.2">
      <c r="A27" s="118"/>
      <c r="B27" s="124"/>
      <c r="C27" s="116"/>
      <c r="D27" s="108"/>
      <c r="E27" s="108"/>
      <c r="F27" s="113"/>
      <c r="G27" s="108"/>
      <c r="H27" s="54" t="s">
        <v>105</v>
      </c>
    </row>
    <row r="28" spans="1:8" ht="12.75" hidden="1" x14ac:dyDescent="0.2">
      <c r="A28" s="118"/>
      <c r="B28" s="77" t="s">
        <v>61</v>
      </c>
      <c r="C28" s="49"/>
      <c r="D28" s="50"/>
      <c r="E28" s="75"/>
      <c r="F28" s="51"/>
      <c r="G28" s="52"/>
      <c r="H28" s="53"/>
    </row>
    <row r="29" spans="1:8" ht="12.75" customHeight="1" x14ac:dyDescent="0.2">
      <c r="A29" s="117" t="s">
        <v>38</v>
      </c>
      <c r="B29" s="120" t="s">
        <v>72</v>
      </c>
      <c r="C29" s="115" t="s">
        <v>28</v>
      </c>
      <c r="D29" s="109" t="s">
        <v>107</v>
      </c>
      <c r="E29" s="107">
        <v>922000</v>
      </c>
      <c r="F29" s="114">
        <v>0</v>
      </c>
      <c r="G29" s="111" t="s">
        <v>101</v>
      </c>
      <c r="H29" s="55" t="s">
        <v>40</v>
      </c>
    </row>
    <row r="30" spans="1:8" ht="48" customHeight="1" x14ac:dyDescent="0.2">
      <c r="A30" s="118"/>
      <c r="B30" s="121"/>
      <c r="C30" s="116"/>
      <c r="D30" s="110"/>
      <c r="E30" s="108"/>
      <c r="F30" s="108"/>
      <c r="G30" s="108"/>
      <c r="H30" s="54" t="s">
        <v>106</v>
      </c>
    </row>
    <row r="31" spans="1:8" ht="12.75" hidden="1" x14ac:dyDescent="0.2">
      <c r="A31" s="119"/>
      <c r="B31" s="77" t="s">
        <v>63</v>
      </c>
      <c r="C31" s="49"/>
      <c r="D31" s="57"/>
      <c r="E31" s="75"/>
      <c r="F31" s="69"/>
      <c r="G31" s="52"/>
      <c r="H31" s="53"/>
    </row>
    <row r="32" spans="1:8" ht="78.599999999999994" customHeight="1" thickBot="1" x14ac:dyDescent="0.25">
      <c r="A32" s="31" t="s">
        <v>1</v>
      </c>
      <c r="B32" s="32" t="s">
        <v>37</v>
      </c>
      <c r="C32" s="33" t="s">
        <v>0</v>
      </c>
      <c r="D32" s="20" t="s">
        <v>3</v>
      </c>
      <c r="E32" s="20" t="s">
        <v>93</v>
      </c>
      <c r="F32" s="20" t="s">
        <v>94</v>
      </c>
      <c r="G32" s="20" t="s">
        <v>95</v>
      </c>
      <c r="H32" s="34" t="s">
        <v>2</v>
      </c>
    </row>
    <row r="33" spans="1:8" ht="57" thickTop="1" x14ac:dyDescent="0.2">
      <c r="A33" s="126" t="s">
        <v>17</v>
      </c>
      <c r="B33" s="94" t="s">
        <v>82</v>
      </c>
      <c r="C33" s="72" t="s">
        <v>28</v>
      </c>
      <c r="D33" s="96" t="s">
        <v>85</v>
      </c>
      <c r="E33" s="92">
        <v>0</v>
      </c>
      <c r="F33" s="73">
        <v>0</v>
      </c>
      <c r="G33" s="93" t="s">
        <v>73</v>
      </c>
      <c r="H33" s="74" t="s">
        <v>90</v>
      </c>
    </row>
    <row r="34" spans="1:8" ht="12.75" hidden="1" x14ac:dyDescent="0.2">
      <c r="A34" s="119"/>
      <c r="B34" s="77" t="s">
        <v>81</v>
      </c>
      <c r="C34" s="68"/>
      <c r="D34" s="84"/>
      <c r="E34" s="75"/>
      <c r="F34" s="69"/>
      <c r="G34" s="52"/>
      <c r="H34" s="70"/>
    </row>
    <row r="35" spans="1:8" ht="56.25" x14ac:dyDescent="0.2">
      <c r="A35" s="122" t="s">
        <v>18</v>
      </c>
      <c r="B35" s="100" t="s">
        <v>86</v>
      </c>
      <c r="C35" s="66" t="s">
        <v>28</v>
      </c>
      <c r="D35" s="97" t="s">
        <v>108</v>
      </c>
      <c r="E35" s="98">
        <v>20000</v>
      </c>
      <c r="F35" s="67">
        <v>0</v>
      </c>
      <c r="G35" s="99" t="s">
        <v>39</v>
      </c>
      <c r="H35" s="63" t="s">
        <v>91</v>
      </c>
    </row>
    <row r="36" spans="1:8" ht="12.75" hidden="1" x14ac:dyDescent="0.2">
      <c r="A36" s="119"/>
      <c r="B36" s="77" t="s">
        <v>81</v>
      </c>
      <c r="C36" s="68"/>
      <c r="D36" s="84"/>
      <c r="E36" s="75"/>
      <c r="F36" s="69"/>
      <c r="G36" s="52"/>
      <c r="H36" s="70"/>
    </row>
    <row r="37" spans="1:8" ht="40.5" customHeight="1" x14ac:dyDescent="0.2">
      <c r="A37" s="122" t="s">
        <v>26</v>
      </c>
      <c r="B37" s="100" t="s">
        <v>57</v>
      </c>
      <c r="C37" s="66" t="s">
        <v>9</v>
      </c>
      <c r="D37" s="97" t="s">
        <v>76</v>
      </c>
      <c r="E37" s="98">
        <v>70000</v>
      </c>
      <c r="F37" s="67">
        <v>4000</v>
      </c>
      <c r="G37" s="99" t="s">
        <v>13</v>
      </c>
      <c r="H37" s="63" t="s">
        <v>99</v>
      </c>
    </row>
    <row r="38" spans="1:8" ht="12.75" hidden="1" x14ac:dyDescent="0.2">
      <c r="A38" s="119"/>
      <c r="B38" s="77" t="s">
        <v>56</v>
      </c>
      <c r="C38" s="68"/>
      <c r="D38" s="84"/>
      <c r="E38" s="75"/>
      <c r="F38" s="69"/>
      <c r="G38" s="52"/>
      <c r="H38" s="70"/>
    </row>
    <row r="39" spans="1:8" ht="40.5" customHeight="1" x14ac:dyDescent="0.2">
      <c r="A39" s="122" t="s">
        <v>41</v>
      </c>
      <c r="B39" s="58" t="s">
        <v>55</v>
      </c>
      <c r="C39" s="66" t="s">
        <v>9</v>
      </c>
      <c r="D39" s="97" t="s">
        <v>77</v>
      </c>
      <c r="E39" s="61">
        <v>0</v>
      </c>
      <c r="F39" s="67">
        <v>0</v>
      </c>
      <c r="G39" s="62" t="s">
        <v>73</v>
      </c>
      <c r="H39" s="63" t="s">
        <v>109</v>
      </c>
    </row>
    <row r="40" spans="1:8" ht="12.75" hidden="1" x14ac:dyDescent="0.2">
      <c r="A40" s="119"/>
      <c r="B40" s="77" t="s">
        <v>54</v>
      </c>
      <c r="C40" s="68"/>
      <c r="D40" s="84"/>
      <c r="E40" s="75"/>
      <c r="F40" s="69"/>
      <c r="G40" s="52"/>
      <c r="H40" s="71"/>
    </row>
    <row r="41" spans="1:8" ht="45" x14ac:dyDescent="0.2">
      <c r="A41" s="122" t="s">
        <v>19</v>
      </c>
      <c r="B41" s="58" t="s">
        <v>21</v>
      </c>
      <c r="C41" s="66" t="s">
        <v>9</v>
      </c>
      <c r="D41" s="91" t="s">
        <v>78</v>
      </c>
      <c r="E41" s="61">
        <v>15000</v>
      </c>
      <c r="F41" s="67">
        <v>7270.98</v>
      </c>
      <c r="G41" s="62" t="s">
        <v>13</v>
      </c>
      <c r="H41" s="63" t="s">
        <v>100</v>
      </c>
    </row>
    <row r="42" spans="1:8" ht="12.75" hidden="1" x14ac:dyDescent="0.2">
      <c r="A42" s="125"/>
      <c r="B42" s="79" t="s">
        <v>64</v>
      </c>
      <c r="C42" s="80"/>
      <c r="D42" s="85"/>
      <c r="E42" s="75"/>
      <c r="F42" s="81"/>
      <c r="G42" s="82"/>
      <c r="H42" s="83"/>
    </row>
    <row r="43" spans="1:8" ht="40.5" customHeight="1" x14ac:dyDescent="0.2">
      <c r="A43" s="122" t="s">
        <v>83</v>
      </c>
      <c r="B43" s="58" t="s">
        <v>31</v>
      </c>
      <c r="C43" s="66" t="s">
        <v>9</v>
      </c>
      <c r="D43" s="95" t="s">
        <v>79</v>
      </c>
      <c r="E43" s="61">
        <v>8000</v>
      </c>
      <c r="F43" s="67">
        <v>3329</v>
      </c>
      <c r="G43" s="62" t="s">
        <v>13</v>
      </c>
      <c r="H43" s="63"/>
    </row>
    <row r="44" spans="1:8" ht="12.75" hidden="1" x14ac:dyDescent="0.2">
      <c r="A44" s="119"/>
      <c r="B44" s="77" t="s">
        <v>65</v>
      </c>
      <c r="C44" s="64"/>
      <c r="D44" s="86"/>
      <c r="E44" s="76"/>
      <c r="F44" s="65"/>
      <c r="G44" s="43"/>
      <c r="H44" s="44"/>
    </row>
    <row r="45" spans="1:8" ht="40.5" customHeight="1" x14ac:dyDescent="0.2">
      <c r="A45" s="122" t="s">
        <v>84</v>
      </c>
      <c r="B45" s="58" t="s">
        <v>32</v>
      </c>
      <c r="C45" s="66" t="s">
        <v>9</v>
      </c>
      <c r="D45" s="95" t="s">
        <v>80</v>
      </c>
      <c r="E45" s="61">
        <v>12000</v>
      </c>
      <c r="F45" s="67">
        <v>0</v>
      </c>
      <c r="G45" s="62" t="s">
        <v>73</v>
      </c>
      <c r="H45" s="63" t="s">
        <v>110</v>
      </c>
    </row>
    <row r="46" spans="1:8" ht="12.75" hidden="1" x14ac:dyDescent="0.2">
      <c r="A46" s="119"/>
      <c r="B46" s="78" t="s">
        <v>66</v>
      </c>
      <c r="C46" s="64"/>
      <c r="D46" s="56"/>
      <c r="E46" s="76"/>
      <c r="F46" s="65"/>
      <c r="G46" s="43"/>
      <c r="H46" s="44"/>
    </row>
    <row r="47" spans="1:8" ht="40.5" customHeight="1" x14ac:dyDescent="0.2">
      <c r="A47" s="122" t="s">
        <v>4</v>
      </c>
      <c r="B47" s="58" t="s">
        <v>53</v>
      </c>
      <c r="C47" s="59" t="s">
        <v>4</v>
      </c>
      <c r="D47" s="60" t="s">
        <v>4</v>
      </c>
      <c r="E47" s="61">
        <f>F54-E49</f>
        <v>2479000</v>
      </c>
      <c r="F47" s="60" t="s">
        <v>4</v>
      </c>
      <c r="G47" s="62" t="s">
        <v>4</v>
      </c>
      <c r="H47" s="63" t="s">
        <v>8</v>
      </c>
    </row>
    <row r="48" spans="1:8" ht="40.5" hidden="1" customHeight="1" x14ac:dyDescent="0.2">
      <c r="A48" s="118"/>
      <c r="B48" s="78" t="s">
        <v>52</v>
      </c>
      <c r="C48" s="87"/>
      <c r="D48" s="88"/>
      <c r="E48" s="76">
        <f>-(E16+E23+E28+E9+E31+E34+E36+E38+E40+E42+E44+E46)</f>
        <v>0</v>
      </c>
      <c r="F48" s="88"/>
      <c r="G48" s="43"/>
      <c r="H48" s="44"/>
    </row>
    <row r="49" spans="1:8" ht="40.5" customHeight="1" x14ac:dyDescent="0.2">
      <c r="A49" s="22" t="s">
        <v>4</v>
      </c>
      <c r="B49" s="23" t="s">
        <v>96</v>
      </c>
      <c r="C49" s="24" t="s">
        <v>4</v>
      </c>
      <c r="D49" s="25" t="s">
        <v>4</v>
      </c>
      <c r="E49" s="89">
        <f>SUM(E6:E46)</f>
        <v>2398000</v>
      </c>
      <c r="F49" s="90" t="s">
        <v>4</v>
      </c>
      <c r="G49" s="46" t="s">
        <v>4</v>
      </c>
      <c r="H49" s="45"/>
    </row>
    <row r="50" spans="1:8" ht="40.5" hidden="1" customHeight="1" x14ac:dyDescent="0.2">
      <c r="A50" s="22" t="s">
        <v>4</v>
      </c>
      <c r="B50" s="23" t="s">
        <v>96</v>
      </c>
      <c r="C50" s="24" t="s">
        <v>4</v>
      </c>
      <c r="D50" s="25" t="s">
        <v>4</v>
      </c>
      <c r="E50" s="89">
        <f>E6+E10+E17+E24+E29+E33+E35+E37+E39+E41+E43+E45</f>
        <v>2398000</v>
      </c>
      <c r="F50" s="90" t="s">
        <v>4</v>
      </c>
      <c r="G50" s="46" t="s">
        <v>4</v>
      </c>
      <c r="H50" s="45"/>
    </row>
    <row r="51" spans="1:8" ht="40.5" hidden="1" customHeight="1" x14ac:dyDescent="0.2">
      <c r="A51" s="22" t="s">
        <v>4</v>
      </c>
      <c r="B51" s="23" t="s">
        <v>97</v>
      </c>
      <c r="C51" s="24" t="s">
        <v>4</v>
      </c>
      <c r="D51" s="25" t="s">
        <v>4</v>
      </c>
      <c r="E51" s="25" t="s">
        <v>4</v>
      </c>
      <c r="F51" s="101">
        <f>SUM(F6:F45)</f>
        <v>800206.19</v>
      </c>
      <c r="G51" s="46" t="s">
        <v>4</v>
      </c>
      <c r="H51" s="45"/>
    </row>
    <row r="52" spans="1:8" ht="40.5" customHeight="1" x14ac:dyDescent="0.2">
      <c r="A52" s="22" t="s">
        <v>4</v>
      </c>
      <c r="B52" s="23" t="s">
        <v>5</v>
      </c>
      <c r="C52" s="24" t="s">
        <v>4</v>
      </c>
      <c r="D52" s="25" t="s">
        <v>4</v>
      </c>
      <c r="E52" s="25" t="s">
        <v>4</v>
      </c>
      <c r="F52" s="101">
        <f>F51</f>
        <v>800206.19</v>
      </c>
      <c r="G52" s="46" t="s">
        <v>4</v>
      </c>
      <c r="H52" s="45"/>
    </row>
    <row r="53" spans="1:8" ht="40.5" customHeight="1" x14ac:dyDescent="0.2">
      <c r="A53" s="22" t="s">
        <v>4</v>
      </c>
      <c r="B53" s="23" t="s">
        <v>6</v>
      </c>
      <c r="C53" s="24" t="s">
        <v>4</v>
      </c>
      <c r="D53" s="25" t="s">
        <v>4</v>
      </c>
      <c r="E53" s="25" t="s">
        <v>4</v>
      </c>
      <c r="F53" s="104">
        <f>F54-F52</f>
        <v>4076793.81</v>
      </c>
      <c r="G53" s="47" t="s">
        <v>4</v>
      </c>
      <c r="H53" s="103" t="s">
        <v>98</v>
      </c>
    </row>
    <row r="54" spans="1:8" ht="40.5" customHeight="1" thickBot="1" x14ac:dyDescent="0.25">
      <c r="A54" s="26" t="s">
        <v>4</v>
      </c>
      <c r="B54" s="27" t="s">
        <v>7</v>
      </c>
      <c r="C54" s="28" t="s">
        <v>4</v>
      </c>
      <c r="D54" s="29" t="s">
        <v>4</v>
      </c>
      <c r="E54" s="42">
        <f>SUM(E47:E49)</f>
        <v>4877000</v>
      </c>
      <c r="F54" s="42">
        <f>E4</f>
        <v>4877000</v>
      </c>
      <c r="G54" s="48" t="s">
        <v>4</v>
      </c>
      <c r="H54" s="30"/>
    </row>
    <row r="55" spans="1:8" ht="50.45" customHeight="1" x14ac:dyDescent="0.2">
      <c r="B55" s="105" t="s">
        <v>89</v>
      </c>
      <c r="C55" s="106"/>
      <c r="D55" s="2"/>
      <c r="E55" s="135"/>
      <c r="F55" s="136"/>
      <c r="G55" s="2"/>
    </row>
    <row r="56" spans="1:8" ht="40.5" customHeight="1" thickBot="1" x14ac:dyDescent="0.25">
      <c r="B56" s="21"/>
      <c r="C56" s="1"/>
      <c r="D56" s="2"/>
      <c r="E56" s="135"/>
      <c r="F56" s="135"/>
      <c r="G56" s="2"/>
    </row>
    <row r="57" spans="1:8" ht="40.5" customHeight="1" thickBot="1" x14ac:dyDescent="0.25">
      <c r="A57" s="39" t="s">
        <v>1</v>
      </c>
      <c r="B57" s="40" t="s">
        <v>23</v>
      </c>
      <c r="C57" s="41" t="s">
        <v>0</v>
      </c>
      <c r="D57" s="41" t="s">
        <v>3</v>
      </c>
      <c r="E57" s="127" t="s">
        <v>11</v>
      </c>
      <c r="F57" s="128"/>
      <c r="G57" s="129"/>
      <c r="H57" s="130"/>
    </row>
    <row r="58" spans="1:8" ht="40.5" customHeight="1" thickTop="1" thickBot="1" x14ac:dyDescent="0.25">
      <c r="A58" s="35" t="s">
        <v>10</v>
      </c>
      <c r="B58" s="36" t="s">
        <v>12</v>
      </c>
      <c r="C58" s="37" t="s">
        <v>28</v>
      </c>
      <c r="D58" s="38" t="s">
        <v>14</v>
      </c>
      <c r="E58" s="131" t="s">
        <v>87</v>
      </c>
      <c r="F58" s="132"/>
      <c r="G58" s="133"/>
      <c r="H58" s="134"/>
    </row>
  </sheetData>
  <mergeCells count="51">
    <mergeCell ref="E57:H57"/>
    <mergeCell ref="E58:H58"/>
    <mergeCell ref="E55:F55"/>
    <mergeCell ref="E56:F56"/>
    <mergeCell ref="E2:F2"/>
    <mergeCell ref="E3:F3"/>
    <mergeCell ref="E4:F4"/>
    <mergeCell ref="E10:E15"/>
    <mergeCell ref="F10:F15"/>
    <mergeCell ref="G10:G15"/>
    <mergeCell ref="F17:F22"/>
    <mergeCell ref="G17:G22"/>
    <mergeCell ref="A47:A48"/>
    <mergeCell ref="A24:A28"/>
    <mergeCell ref="A6:A9"/>
    <mergeCell ref="A29:A31"/>
    <mergeCell ref="B24:B27"/>
    <mergeCell ref="B6:B8"/>
    <mergeCell ref="B29:B30"/>
    <mergeCell ref="A37:A38"/>
    <mergeCell ref="A39:A40"/>
    <mergeCell ref="A41:A42"/>
    <mergeCell ref="A43:A44"/>
    <mergeCell ref="A45:A46"/>
    <mergeCell ref="A17:A23"/>
    <mergeCell ref="B17:B22"/>
    <mergeCell ref="A33:A34"/>
    <mergeCell ref="A35:A36"/>
    <mergeCell ref="C24:C27"/>
    <mergeCell ref="C6:C8"/>
    <mergeCell ref="C29:C30"/>
    <mergeCell ref="A10:A16"/>
    <mergeCell ref="B10:B15"/>
    <mergeCell ref="C10:C15"/>
    <mergeCell ref="C17:C22"/>
    <mergeCell ref="B55:C55"/>
    <mergeCell ref="D24:D27"/>
    <mergeCell ref="D6:D8"/>
    <mergeCell ref="D29:D30"/>
    <mergeCell ref="G24:G27"/>
    <mergeCell ref="G6:G8"/>
    <mergeCell ref="G29:G30"/>
    <mergeCell ref="E24:E27"/>
    <mergeCell ref="E6:E8"/>
    <mergeCell ref="E29:E30"/>
    <mergeCell ref="F24:F27"/>
    <mergeCell ref="F6:F8"/>
    <mergeCell ref="F29:F30"/>
    <mergeCell ref="D10:D15"/>
    <mergeCell ref="D17:D22"/>
    <mergeCell ref="E17:E22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5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2021-02-18T06:13:25Z</cp:lastPrinted>
  <dcterms:created xsi:type="dcterms:W3CDTF">1997-01-24T11:07:25Z</dcterms:created>
  <dcterms:modified xsi:type="dcterms:W3CDTF">2021-02-18T06:13:36Z</dcterms:modified>
</cp:coreProperties>
</file>