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85" yWindow="-15" windowWidth="9570" windowHeight="12405"/>
  </bookViews>
  <sheets>
    <sheet name="FMS 14" sheetId="5" r:id="rId1"/>
  </sheets>
  <calcPr calcId="114210"/>
</workbook>
</file>

<file path=xl/calcChain.xml><?xml version="1.0" encoding="utf-8"?>
<calcChain xmlns="http://schemas.openxmlformats.org/spreadsheetml/2006/main">
  <c r="E39" i="5"/>
  <c r="D8"/>
  <c r="D11"/>
  <c r="D13"/>
  <c r="D16"/>
  <c r="D19"/>
  <c r="D21"/>
  <c r="D23"/>
</calcChain>
</file>

<file path=xl/sharedStrings.xml><?xml version="1.0" encoding="utf-8"?>
<sst xmlns="http://schemas.openxmlformats.org/spreadsheetml/2006/main" count="87" uniqueCount="68">
  <si>
    <t xml:space="preserve">Přehled o tvorbě a čerpání účelového fondu </t>
  </si>
  <si>
    <t>Název fondu</t>
  </si>
  <si>
    <t>Fond pro mezinárodní styky</t>
  </si>
  <si>
    <t>Odbor kanceláře primátora</t>
  </si>
  <si>
    <t>Kč</t>
  </si>
  <si>
    <t>Poř.</t>
  </si>
  <si>
    <t>číslo</t>
  </si>
  <si>
    <t>Příjemce</t>
  </si>
  <si>
    <t>Účel</t>
  </si>
  <si>
    <t>C e l k e m</t>
  </si>
  <si>
    <r>
      <t xml:space="preserve">Správce fondu </t>
    </r>
    <r>
      <rPr>
        <sz val="12"/>
        <rFont val="Arial CE"/>
        <charset val="238"/>
      </rPr>
      <t>(odbor)</t>
    </r>
  </si>
  <si>
    <t>1</t>
  </si>
  <si>
    <t xml:space="preserve"> - ZMZ schválená dotace do fondu </t>
  </si>
  <si>
    <t xml:space="preserve"> - vyplacené dotace dle tabulkového přehledu</t>
  </si>
  <si>
    <t xml:space="preserve">Účetní zůstatek fondu k 1. 1. </t>
  </si>
  <si>
    <t>Tvorba fondu</t>
  </si>
  <si>
    <t xml:space="preserve"> - ZMZ schválená dotace do fondu</t>
  </si>
  <si>
    <t xml:space="preserve"> - přijaté úroky na účtu</t>
  </si>
  <si>
    <t>Čerpání fondu</t>
  </si>
  <si>
    <t xml:space="preserve"> - poskytnuté dotace - podepsané smlouvy, nároky příjemců</t>
  </si>
  <si>
    <t>Stav fondu v účetnictví k 31.12.</t>
  </si>
  <si>
    <t xml:space="preserve"> - úroky na bankovním účtu FMS</t>
  </si>
  <si>
    <t>Zůstatek na bankovním účtu FMS k 1.1. dle výpisu</t>
  </si>
  <si>
    <t>Zůstatek na bankovním účtu FMS k 31.12. dle výpisu</t>
  </si>
  <si>
    <t>Rozdíl mezi účetním stavem fondu a zůstatkem finančních prostředků na bankovním účtu FMS</t>
  </si>
  <si>
    <t>2</t>
  </si>
  <si>
    <t>3</t>
  </si>
  <si>
    <t>4</t>
  </si>
  <si>
    <t>5</t>
  </si>
  <si>
    <t>statutárního města Zlína za rok 2014</t>
  </si>
  <si>
    <t>Příjmy na bankovním účtu FMS v roce 2014 v tom:</t>
  </si>
  <si>
    <t>Výdaje z bankovního účtu FMS v roce 2014 v tom:</t>
  </si>
  <si>
    <t>00559105</t>
  </si>
  <si>
    <t>48472166</t>
  </si>
  <si>
    <t>00350834</t>
  </si>
  <si>
    <t>00567931</t>
  </si>
  <si>
    <t>71007598</t>
  </si>
  <si>
    <t>26680769</t>
  </si>
  <si>
    <t>22753567</t>
  </si>
  <si>
    <t>V. ročník charitativní tour na kole 2014 - na podporu osvěty boje s onkologickým onemocněním dětí</t>
  </si>
  <si>
    <t>68688393</t>
  </si>
  <si>
    <t>26548721</t>
  </si>
  <si>
    <t>6</t>
  </si>
  <si>
    <t>7</t>
  </si>
  <si>
    <t>8</t>
  </si>
  <si>
    <t>9</t>
  </si>
  <si>
    <t>10</t>
  </si>
  <si>
    <t>11</t>
  </si>
  <si>
    <t>Gymnázium Zlín Lesní čtvrť</t>
  </si>
  <si>
    <t>TK Fortuna Zlín</t>
  </si>
  <si>
    <t>Atletický klub PSK - Průmyslové stavby a konstrukce, a.s. Zlín</t>
  </si>
  <si>
    <t>Volleyball sport club Zlín</t>
  </si>
  <si>
    <t xml:space="preserve">Aerobik klub Zdena Zlín </t>
  </si>
  <si>
    <t>Život pro děti, o.s.</t>
  </si>
  <si>
    <t>IČ:</t>
  </si>
  <si>
    <t>Spolupráce s partnerským městem Aix en Provence, Francie (publikace o spolupráci)</t>
  </si>
  <si>
    <t>Mezinárodní reprezentační taneční závody - RIMINI Open 2014</t>
  </si>
  <si>
    <t>Atletický mítink mládeže o "Pohár prezidenta města Chorzów"; 29.-30.8.2014 Polsko</t>
  </si>
  <si>
    <t>Mezinárodní turnaj ve volejbale žákyň, 14.4.2014 Zlín</t>
  </si>
  <si>
    <t>Mateřská škola Zlín, Slovenská 1808, příspěvková organizace</t>
  </si>
  <si>
    <t>Projekt HEYPOS - Comenius partnerství škol na podporu mezinárodní spolupráce MŠ a na podporu spolupráce jejich zřizovatelů, 12.-16.5.2014 ve Zlíně</t>
  </si>
  <si>
    <t>Konference k projektu Global Classroom, 19.-28.6.2014 Zlín</t>
  </si>
  <si>
    <t>Klub společenských tanců Aleše a Dany Mědílkových Zlín</t>
  </si>
  <si>
    <t>EUROPEAN CHAMPIONSHIPS FOR MAJORETTES; Slavonski Brod - Chorvatsko; 3.– 5.10.2014</t>
  </si>
  <si>
    <t>Aerobik sport centrum Zlín, o.s., Obeciny 3618, Zlín</t>
  </si>
  <si>
    <t>Projektové setkání Comenius, setkání zástupců MŠ, Londýn, 20.-22.10.2014</t>
  </si>
  <si>
    <t>Mistrovství Evropy ve sportovním aerobiku a Fitness týmech; Vídeň 28. - 31.5.2014</t>
  </si>
  <si>
    <t>Světový pohár v gymnastickém aerobiku; Budapešť - Maďarsko; 9. – 13. 10. 2014</t>
  </si>
</sst>
</file>

<file path=xl/styles.xml><?xml version="1.0" encoding="utf-8"?>
<styleSheet xmlns="http://schemas.openxmlformats.org/spreadsheetml/2006/main">
  <fonts count="16">
    <font>
      <sz val="10"/>
      <name val="Arial CE"/>
      <charset val="238"/>
    </font>
    <font>
      <sz val="10"/>
      <name val="Arial CE"/>
      <charset val="238"/>
    </font>
    <font>
      <i/>
      <u/>
      <sz val="18"/>
      <name val="Arial CE"/>
      <family val="2"/>
      <charset val="238"/>
    </font>
    <font>
      <i/>
      <u/>
      <sz val="18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18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0" xfId="0" applyBorder="1"/>
    <xf numFmtId="0" fontId="0" fillId="0" borderId="0" xfId="0" applyAlignment="1">
      <alignment horizontal="left"/>
    </xf>
    <xf numFmtId="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 applyBorder="1"/>
    <xf numFmtId="0" fontId="0" fillId="0" borderId="0" xfId="0" applyBorder="1" applyAlignment="1">
      <alignment horizontal="left"/>
    </xf>
    <xf numFmtId="0" fontId="6" fillId="0" borderId="4" xfId="0" applyFont="1" applyBorder="1" applyAlignment="1">
      <alignment horizontal="left" indent="1"/>
    </xf>
    <xf numFmtId="4" fontId="0" fillId="0" borderId="0" xfId="0" applyNumberFormat="1" applyBorder="1"/>
    <xf numFmtId="0" fontId="6" fillId="0" borderId="5" xfId="0" applyNumberFormat="1" applyFont="1" applyBorder="1" applyAlignment="1">
      <alignment horizontal="left"/>
    </xf>
    <xf numFmtId="0" fontId="1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4" fontId="8" fillId="0" borderId="7" xfId="0" applyNumberFormat="1" applyFont="1" applyBorder="1"/>
    <xf numFmtId="4" fontId="6" fillId="0" borderId="8" xfId="0" applyNumberFormat="1" applyFont="1" applyBorder="1"/>
    <xf numFmtId="0" fontId="6" fillId="0" borderId="9" xfId="0" applyNumberFormat="1" applyFont="1" applyBorder="1" applyAlignment="1">
      <alignment horizontal="left"/>
    </xf>
    <xf numFmtId="0" fontId="1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4" fontId="6" fillId="0" borderId="10" xfId="0" applyNumberFormat="1" applyFont="1" applyBorder="1"/>
    <xf numFmtId="4" fontId="6" fillId="0" borderId="11" xfId="0" applyNumberFormat="1" applyFont="1" applyBorder="1"/>
    <xf numFmtId="49" fontId="9" fillId="0" borderId="12" xfId="0" applyNumberFormat="1" applyFont="1" applyBorder="1" applyAlignment="1">
      <alignment horizontal="left"/>
    </xf>
    <xf numFmtId="49" fontId="9" fillId="0" borderId="13" xfId="0" applyNumberFormat="1" applyFont="1" applyBorder="1" applyAlignment="1">
      <alignment horizontal="left"/>
    </xf>
    <xf numFmtId="0" fontId="0" fillId="0" borderId="13" xfId="0" applyBorder="1" applyAlignment="1">
      <alignment horizontal="left"/>
    </xf>
    <xf numFmtId="4" fontId="1" fillId="0" borderId="13" xfId="0" applyNumberFormat="1" applyFont="1" applyBorder="1"/>
    <xf numFmtId="4" fontId="1" fillId="0" borderId="14" xfId="0" applyNumberFormat="1" applyFont="1" applyBorder="1" applyAlignment="1">
      <alignment horizontal="left"/>
    </xf>
    <xf numFmtId="4" fontId="0" fillId="0" borderId="0" xfId="0" applyNumberFormat="1" applyAlignment="1">
      <alignment horizontal="left"/>
    </xf>
    <xf numFmtId="4" fontId="13" fillId="0" borderId="0" xfId="0" applyNumberFormat="1" applyFont="1" applyAlignment="1">
      <alignment horizontal="left"/>
    </xf>
    <xf numFmtId="4" fontId="0" fillId="0" borderId="0" xfId="0" applyNumberFormat="1" applyAlignment="1">
      <alignment horizontal="right"/>
    </xf>
    <xf numFmtId="49" fontId="9" fillId="0" borderId="15" xfId="0" applyNumberFormat="1" applyFont="1" applyBorder="1" applyAlignment="1">
      <alignment horizontal="left"/>
    </xf>
    <xf numFmtId="0" fontId="0" fillId="0" borderId="15" xfId="0" applyBorder="1" applyAlignment="1">
      <alignment horizontal="left"/>
    </xf>
    <xf numFmtId="4" fontId="1" fillId="0" borderId="15" xfId="0" applyNumberFormat="1" applyFont="1" applyBorder="1"/>
    <xf numFmtId="4" fontId="1" fillId="0" borderId="16" xfId="0" applyNumberFormat="1" applyFont="1" applyBorder="1" applyAlignment="1">
      <alignment horizontal="left"/>
    </xf>
    <xf numFmtId="49" fontId="9" fillId="0" borderId="15" xfId="0" applyNumberFormat="1" applyFont="1" applyBorder="1" applyAlignment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left"/>
    </xf>
    <xf numFmtId="4" fontId="8" fillId="0" borderId="8" xfId="0" applyNumberFormat="1" applyFont="1" applyBorder="1"/>
    <xf numFmtId="0" fontId="9" fillId="0" borderId="0" xfId="0" applyFont="1"/>
    <xf numFmtId="0" fontId="6" fillId="0" borderId="17" xfId="0" applyFont="1" applyBorder="1"/>
    <xf numFmtId="0" fontId="6" fillId="0" borderId="17" xfId="0" applyFont="1" applyBorder="1" applyAlignment="1">
      <alignment horizontal="left"/>
    </xf>
    <xf numFmtId="0" fontId="6" fillId="0" borderId="17" xfId="0" applyFont="1" applyBorder="1" applyAlignment="1">
      <alignment horizontal="left" indent="1"/>
    </xf>
    <xf numFmtId="4" fontId="8" fillId="0" borderId="17" xfId="0" applyNumberFormat="1" applyFont="1" applyBorder="1"/>
    <xf numFmtId="4" fontId="6" fillId="0" borderId="7" xfId="0" applyNumberFormat="1" applyFont="1" applyFill="1" applyBorder="1"/>
    <xf numFmtId="0" fontId="0" fillId="0" borderId="0" xfId="0" applyAlignment="1"/>
    <xf numFmtId="49" fontId="9" fillId="0" borderId="0" xfId="0" applyNumberFormat="1" applyFont="1"/>
    <xf numFmtId="0" fontId="15" fillId="0" borderId="6" xfId="0" applyFont="1" applyBorder="1" applyAlignment="1">
      <alignment horizontal="center" vertical="center"/>
    </xf>
    <xf numFmtId="4" fontId="6" fillId="0" borderId="7" xfId="0" applyNumberFormat="1" applyFont="1" applyBorder="1"/>
    <xf numFmtId="49" fontId="9" fillId="0" borderId="12" xfId="0" applyNumberFormat="1" applyFont="1" applyBorder="1" applyAlignment="1"/>
    <xf numFmtId="49" fontId="0" fillId="0" borderId="15" xfId="0" applyNumberFormat="1" applyBorder="1" applyAlignment="1">
      <alignment vertical="center"/>
    </xf>
    <xf numFmtId="4" fontId="1" fillId="0" borderId="16" xfId="0" applyNumberFormat="1" applyFont="1" applyBorder="1"/>
    <xf numFmtId="0" fontId="6" fillId="0" borderId="5" xfId="0" applyNumberFormat="1" applyFont="1" applyBorder="1" applyAlignment="1"/>
    <xf numFmtId="0" fontId="5" fillId="0" borderId="6" xfId="0" applyFont="1" applyBorder="1" applyAlignment="1">
      <alignment vertical="center"/>
    </xf>
    <xf numFmtId="0" fontId="6" fillId="0" borderId="18" xfId="0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 indent="1"/>
    </xf>
    <xf numFmtId="4" fontId="6" fillId="0" borderId="21" xfId="0" applyNumberFormat="1" applyFont="1" applyBorder="1"/>
    <xf numFmtId="0" fontId="6" fillId="0" borderId="22" xfId="0" applyFont="1" applyBorder="1" applyAlignment="1">
      <alignment vertical="center"/>
    </xf>
    <xf numFmtId="0" fontId="6" fillId="0" borderId="23" xfId="0" applyFont="1" applyBorder="1"/>
    <xf numFmtId="0" fontId="6" fillId="0" borderId="23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4" fontId="4" fillId="0" borderId="28" xfId="0" applyNumberFormat="1" applyFont="1" applyBorder="1" applyAlignment="1">
      <alignment horizontal="center"/>
    </xf>
    <xf numFmtId="0" fontId="0" fillId="0" borderId="29" xfId="0" applyBorder="1"/>
    <xf numFmtId="4" fontId="0" fillId="0" borderId="30" xfId="0" applyNumberFormat="1" applyBorder="1"/>
    <xf numFmtId="0" fontId="12" fillId="0" borderId="31" xfId="0" applyFont="1" applyBorder="1"/>
    <xf numFmtId="0" fontId="0" fillId="0" borderId="32" xfId="0" applyBorder="1" applyAlignment="1">
      <alignment horizontal="left"/>
    </xf>
    <xf numFmtId="0" fontId="0" fillId="0" borderId="32" xfId="0" applyBorder="1"/>
    <xf numFmtId="4" fontId="13" fillId="0" borderId="33" xfId="0" applyNumberFormat="1" applyFont="1" applyBorder="1"/>
    <xf numFmtId="4" fontId="1" fillId="0" borderId="34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 wrapText="1"/>
    </xf>
    <xf numFmtId="4" fontId="1" fillId="0" borderId="14" xfId="0" applyNumberFormat="1" applyFont="1" applyBorder="1" applyAlignment="1">
      <alignment vertical="center"/>
    </xf>
    <xf numFmtId="4" fontId="1" fillId="0" borderId="35" xfId="0" applyNumberFormat="1" applyFont="1" applyBorder="1" applyAlignment="1">
      <alignment vertical="center" wrapText="1"/>
    </xf>
    <xf numFmtId="0" fontId="11" fillId="0" borderId="36" xfId="0" applyFont="1" applyBorder="1" applyAlignment="1"/>
    <xf numFmtId="0" fontId="0" fillId="0" borderId="37" xfId="0" applyBorder="1" applyAlignment="1"/>
    <xf numFmtId="4" fontId="1" fillId="0" borderId="38" xfId="0" applyNumberFormat="1" applyFont="1" applyBorder="1" applyAlignment="1">
      <alignment vertical="center" wrapText="1"/>
    </xf>
    <xf numFmtId="0" fontId="6" fillId="0" borderId="39" xfId="0" applyFont="1" applyBorder="1" applyAlignment="1">
      <alignment horizontal="left" wrapText="1" indent="1"/>
    </xf>
    <xf numFmtId="0" fontId="6" fillId="0" borderId="40" xfId="0" applyFont="1" applyBorder="1" applyAlignment="1">
      <alignment horizontal="left" wrapText="1" inden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10" fillId="0" borderId="41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9"/>
  <sheetViews>
    <sheetView tabSelected="1" topLeftCell="A19" workbookViewId="0">
      <selection activeCell="D38" sqref="D38"/>
    </sheetView>
  </sheetViews>
  <sheetFormatPr defaultRowHeight="12.75"/>
  <cols>
    <col min="1" max="1" width="4.42578125" customWidth="1"/>
    <col min="2" max="2" width="32.7109375" customWidth="1"/>
    <col min="3" max="3" width="11.7109375" style="11" customWidth="1"/>
    <col min="4" max="4" width="45.5703125" customWidth="1"/>
    <col min="5" max="5" width="10.7109375" style="12" bestFit="1" customWidth="1"/>
  </cols>
  <sheetData>
    <row r="1" spans="1:28" ht="23.25">
      <c r="A1" s="1" t="s">
        <v>0</v>
      </c>
      <c r="B1" s="2"/>
      <c r="C1" s="2"/>
      <c r="D1" s="2"/>
      <c r="E1" s="3"/>
    </row>
    <row r="2" spans="1:28" s="7" customFormat="1" ht="23.25">
      <c r="A2" s="4" t="s">
        <v>29</v>
      </c>
      <c r="B2" s="5"/>
      <c r="C2" s="5"/>
      <c r="D2" s="6"/>
      <c r="E2" s="5"/>
    </row>
    <row r="3" spans="1:28" ht="13.5" thickBot="1">
      <c r="A3" s="8"/>
      <c r="B3" s="8"/>
      <c r="C3" s="8"/>
      <c r="D3" s="8"/>
      <c r="E3" s="9"/>
    </row>
    <row r="4" spans="1:28" ht="20.100000000000001" customHeight="1">
      <c r="A4" s="61" t="s">
        <v>1</v>
      </c>
      <c r="B4" s="62"/>
      <c r="C4" s="63"/>
      <c r="D4" s="64" t="s">
        <v>2</v>
      </c>
      <c r="E4" s="65"/>
      <c r="R4" s="10"/>
    </row>
    <row r="5" spans="1:28" ht="20.100000000000001" customHeight="1" thickBot="1">
      <c r="A5" s="66" t="s">
        <v>10</v>
      </c>
      <c r="B5" s="67"/>
      <c r="C5" s="68"/>
      <c r="D5" s="87" t="s">
        <v>3</v>
      </c>
      <c r="E5" s="88"/>
      <c r="R5" s="36"/>
      <c r="S5" s="12"/>
    </row>
    <row r="6" spans="1:28" ht="21" customHeight="1" thickBot="1">
      <c r="A6" s="15"/>
      <c r="B6" s="10"/>
      <c r="C6" s="16"/>
      <c r="D6" s="17"/>
      <c r="E6" s="18"/>
    </row>
    <row r="7" spans="1:28" ht="21" customHeight="1" thickBot="1">
      <c r="A7" s="19" t="s">
        <v>14</v>
      </c>
      <c r="B7" s="54"/>
      <c r="C7" s="54"/>
      <c r="D7" s="55">
        <v>943.97</v>
      </c>
      <c r="E7" s="23" t="s">
        <v>4</v>
      </c>
    </row>
    <row r="8" spans="1:28" ht="21" customHeight="1">
      <c r="A8" s="24" t="s">
        <v>15</v>
      </c>
      <c r="B8" s="25"/>
      <c r="C8" s="26"/>
      <c r="D8" s="27">
        <f>D9+D10</f>
        <v>150043</v>
      </c>
      <c r="E8" s="28" t="s">
        <v>4</v>
      </c>
    </row>
    <row r="9" spans="1:28" ht="15.75" customHeight="1">
      <c r="A9" s="56"/>
      <c r="B9" s="41" t="s">
        <v>16</v>
      </c>
      <c r="C9" s="57"/>
      <c r="D9" s="39">
        <v>150000</v>
      </c>
      <c r="E9" s="58" t="s">
        <v>4</v>
      </c>
      <c r="F9" s="52"/>
      <c r="AB9" s="52"/>
    </row>
    <row r="10" spans="1:28" ht="15.75" customHeight="1" thickBot="1">
      <c r="A10" s="56"/>
      <c r="B10" s="37" t="s">
        <v>17</v>
      </c>
      <c r="C10" s="41"/>
      <c r="D10" s="39">
        <v>43</v>
      </c>
      <c r="E10" s="58" t="s">
        <v>4</v>
      </c>
    </row>
    <row r="11" spans="1:28" ht="21" customHeight="1">
      <c r="A11" s="24" t="s">
        <v>18</v>
      </c>
      <c r="B11" s="25"/>
      <c r="C11" s="26"/>
      <c r="D11" s="27">
        <f>D12</f>
        <v>111000</v>
      </c>
      <c r="E11" s="28" t="s">
        <v>4</v>
      </c>
    </row>
    <row r="12" spans="1:28" ht="15.75" customHeight="1" thickBot="1">
      <c r="A12" s="56"/>
      <c r="B12" s="41" t="s">
        <v>19</v>
      </c>
      <c r="C12" s="57"/>
      <c r="D12" s="39">
        <v>111000</v>
      </c>
      <c r="E12" s="58" t="s">
        <v>4</v>
      </c>
      <c r="F12" s="52"/>
      <c r="AB12" s="52"/>
    </row>
    <row r="13" spans="1:28" ht="21" customHeight="1" thickBot="1">
      <c r="A13" s="59" t="s">
        <v>20</v>
      </c>
      <c r="B13" s="60"/>
      <c r="C13" s="60"/>
      <c r="D13" s="22">
        <f>D7+D8-D11</f>
        <v>39986.97</v>
      </c>
      <c r="E13" s="45" t="s">
        <v>4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AB13" s="53"/>
    </row>
    <row r="14" spans="1:28" ht="21" customHeight="1" thickBot="1">
      <c r="A14" s="15"/>
      <c r="B14" s="10"/>
      <c r="C14" s="16"/>
      <c r="D14" s="17"/>
      <c r="E14" s="18"/>
    </row>
    <row r="15" spans="1:28" ht="21" customHeight="1" thickBot="1">
      <c r="A15" s="19" t="s">
        <v>22</v>
      </c>
      <c r="B15" s="20"/>
      <c r="C15" s="21"/>
      <c r="D15" s="22">
        <v>943.97</v>
      </c>
      <c r="E15" s="23" t="s">
        <v>4</v>
      </c>
    </row>
    <row r="16" spans="1:28" ht="21" customHeight="1">
      <c r="A16" s="24" t="s">
        <v>30</v>
      </c>
      <c r="B16" s="25"/>
      <c r="C16" s="26"/>
      <c r="D16" s="27">
        <f>SUM(D17:D18)</f>
        <v>150043</v>
      </c>
      <c r="E16" s="28" t="s">
        <v>4</v>
      </c>
    </row>
    <row r="17" spans="1:21" s="11" customFormat="1" ht="15.75" customHeight="1">
      <c r="A17" s="29"/>
      <c r="B17" s="30" t="s">
        <v>12</v>
      </c>
      <c r="C17" s="31"/>
      <c r="D17" s="32">
        <v>150000</v>
      </c>
      <c r="E17" s="33" t="s">
        <v>4</v>
      </c>
      <c r="F17" s="34"/>
      <c r="G17" s="34"/>
      <c r="H17" s="34"/>
      <c r="I17" s="34"/>
      <c r="J17" s="35"/>
      <c r="K17" s="34"/>
      <c r="R17" s="36"/>
      <c r="S17" s="12"/>
      <c r="T17"/>
      <c r="U17"/>
    </row>
    <row r="18" spans="1:21" s="11" customFormat="1" ht="15.75" customHeight="1" thickBot="1">
      <c r="A18" s="29"/>
      <c r="B18" s="37" t="s">
        <v>21</v>
      </c>
      <c r="C18" s="38"/>
      <c r="D18" s="39">
        <v>43</v>
      </c>
      <c r="E18" s="40" t="s">
        <v>4</v>
      </c>
      <c r="F18" s="34"/>
      <c r="G18" s="34"/>
      <c r="H18" s="34"/>
      <c r="I18" s="34"/>
      <c r="J18" s="35"/>
      <c r="K18" s="34"/>
      <c r="R18" s="36"/>
      <c r="S18" s="12"/>
      <c r="T18"/>
      <c r="U18"/>
    </row>
    <row r="19" spans="1:21" ht="21" customHeight="1">
      <c r="A19" s="24" t="s">
        <v>31</v>
      </c>
      <c r="B19" s="25"/>
      <c r="C19" s="26"/>
      <c r="D19" s="27">
        <f>SUM(D20:D20)</f>
        <v>111000</v>
      </c>
      <c r="E19" s="28" t="s">
        <v>4</v>
      </c>
    </row>
    <row r="20" spans="1:21" s="11" customFormat="1" ht="15.75" customHeight="1" thickBot="1">
      <c r="A20" s="29"/>
      <c r="B20" s="30" t="s">
        <v>13</v>
      </c>
      <c r="C20" s="31"/>
      <c r="D20" s="32">
        <v>111000</v>
      </c>
      <c r="E20" s="33" t="s">
        <v>4</v>
      </c>
      <c r="F20" s="34"/>
      <c r="G20" s="34"/>
      <c r="H20" s="34"/>
      <c r="I20" s="34"/>
      <c r="J20" s="35"/>
      <c r="K20" s="34"/>
      <c r="R20" s="36"/>
      <c r="S20" s="12"/>
      <c r="T20"/>
      <c r="U20"/>
    </row>
    <row r="21" spans="1:21" s="10" customFormat="1" ht="20.100000000000001" customHeight="1" thickBot="1">
      <c r="A21" s="42" t="s">
        <v>23</v>
      </c>
      <c r="B21" s="43"/>
      <c r="C21" s="44"/>
      <c r="D21" s="22">
        <f>D15+D16-D19</f>
        <v>39986.97</v>
      </c>
      <c r="E21" s="45" t="s">
        <v>4</v>
      </c>
      <c r="F21" s="46"/>
    </row>
    <row r="22" spans="1:21" s="10" customFormat="1" ht="20.100000000000001" customHeight="1" thickBot="1">
      <c r="A22" s="47"/>
      <c r="B22" s="47"/>
      <c r="C22" s="48"/>
      <c r="D22" s="49"/>
      <c r="E22" s="50"/>
    </row>
    <row r="23" spans="1:21" ht="34.5" customHeight="1" thickBot="1">
      <c r="A23" s="89" t="s">
        <v>24</v>
      </c>
      <c r="B23" s="90"/>
      <c r="C23" s="90"/>
      <c r="D23" s="51">
        <f>D13-D21</f>
        <v>0</v>
      </c>
      <c r="E23" s="45" t="s">
        <v>4</v>
      </c>
    </row>
    <row r="24" spans="1:21" ht="19.5" customHeight="1" thickBot="1"/>
    <row r="25" spans="1:21">
      <c r="A25" s="69" t="s">
        <v>5</v>
      </c>
      <c r="B25" s="91"/>
      <c r="C25" s="92"/>
      <c r="D25" s="70"/>
      <c r="E25" s="71"/>
    </row>
    <row r="26" spans="1:21">
      <c r="A26" s="72" t="s">
        <v>6</v>
      </c>
      <c r="B26" s="93" t="s">
        <v>7</v>
      </c>
      <c r="C26" s="94"/>
      <c r="D26" s="13" t="s">
        <v>8</v>
      </c>
      <c r="E26" s="73" t="s">
        <v>4</v>
      </c>
    </row>
    <row r="27" spans="1:21" ht="13.5" thickBot="1">
      <c r="A27" s="74"/>
      <c r="B27" s="84"/>
      <c r="C27" s="85" t="s">
        <v>54</v>
      </c>
      <c r="D27" s="14"/>
      <c r="E27" s="75"/>
    </row>
    <row r="28" spans="1:21" ht="34.5" customHeight="1" thickTop="1">
      <c r="A28" s="80" t="s">
        <v>11</v>
      </c>
      <c r="B28" s="81" t="s">
        <v>48</v>
      </c>
      <c r="C28" s="81" t="s">
        <v>32</v>
      </c>
      <c r="D28" s="86" t="s">
        <v>55</v>
      </c>
      <c r="E28" s="82">
        <v>5000</v>
      </c>
    </row>
    <row r="29" spans="1:21" ht="25.5" customHeight="1">
      <c r="A29" s="80" t="s">
        <v>25</v>
      </c>
      <c r="B29" s="81" t="s">
        <v>49</v>
      </c>
      <c r="C29" s="81" t="s">
        <v>33</v>
      </c>
      <c r="D29" s="83" t="s">
        <v>56</v>
      </c>
      <c r="E29" s="82">
        <v>10000</v>
      </c>
    </row>
    <row r="30" spans="1:21" ht="33" customHeight="1">
      <c r="A30" s="80" t="s">
        <v>26</v>
      </c>
      <c r="B30" s="81" t="s">
        <v>50</v>
      </c>
      <c r="C30" s="81" t="s">
        <v>34</v>
      </c>
      <c r="D30" s="83" t="s">
        <v>57</v>
      </c>
      <c r="E30" s="82">
        <v>8000</v>
      </c>
    </row>
    <row r="31" spans="1:21" ht="27.75" customHeight="1">
      <c r="A31" s="80" t="s">
        <v>27</v>
      </c>
      <c r="B31" s="81" t="s">
        <v>51</v>
      </c>
      <c r="C31" s="81" t="s">
        <v>35</v>
      </c>
      <c r="D31" s="83" t="s">
        <v>58</v>
      </c>
      <c r="E31" s="82">
        <v>13000</v>
      </c>
    </row>
    <row r="32" spans="1:21" ht="42.75" customHeight="1">
      <c r="A32" s="80" t="s">
        <v>28</v>
      </c>
      <c r="B32" s="81" t="s">
        <v>59</v>
      </c>
      <c r="C32" s="81" t="s">
        <v>36</v>
      </c>
      <c r="D32" s="83" t="s">
        <v>60</v>
      </c>
      <c r="E32" s="82">
        <v>10000</v>
      </c>
    </row>
    <row r="33" spans="1:5" ht="25.5" customHeight="1">
      <c r="A33" s="80" t="s">
        <v>42</v>
      </c>
      <c r="B33" s="81" t="s">
        <v>52</v>
      </c>
      <c r="C33" s="81" t="s">
        <v>37</v>
      </c>
      <c r="D33" s="83" t="s">
        <v>66</v>
      </c>
      <c r="E33" s="82">
        <v>10000</v>
      </c>
    </row>
    <row r="34" spans="1:5" ht="25.5" customHeight="1">
      <c r="A34" s="80" t="s">
        <v>43</v>
      </c>
      <c r="B34" s="81" t="s">
        <v>48</v>
      </c>
      <c r="C34" s="81" t="s">
        <v>32</v>
      </c>
      <c r="D34" s="83" t="s">
        <v>61</v>
      </c>
      <c r="E34" s="82">
        <v>5000</v>
      </c>
    </row>
    <row r="35" spans="1:5" ht="35.25" customHeight="1">
      <c r="A35" s="80" t="s">
        <v>44</v>
      </c>
      <c r="B35" s="81" t="s">
        <v>53</v>
      </c>
      <c r="C35" s="81" t="s">
        <v>38</v>
      </c>
      <c r="D35" s="83" t="s">
        <v>39</v>
      </c>
      <c r="E35" s="82">
        <v>5000</v>
      </c>
    </row>
    <row r="36" spans="1:5" ht="30" customHeight="1">
      <c r="A36" s="80" t="s">
        <v>45</v>
      </c>
      <c r="B36" s="81" t="s">
        <v>62</v>
      </c>
      <c r="C36" s="81" t="s">
        <v>40</v>
      </c>
      <c r="D36" s="83" t="s">
        <v>63</v>
      </c>
      <c r="E36" s="82">
        <v>20000</v>
      </c>
    </row>
    <row r="37" spans="1:5" ht="29.25" customHeight="1">
      <c r="A37" s="80" t="s">
        <v>46</v>
      </c>
      <c r="B37" s="81" t="s">
        <v>64</v>
      </c>
      <c r="C37" s="81" t="s">
        <v>41</v>
      </c>
      <c r="D37" s="83" t="s">
        <v>67</v>
      </c>
      <c r="E37" s="82">
        <v>10000</v>
      </c>
    </row>
    <row r="38" spans="1:5" ht="32.25" customHeight="1">
      <c r="A38" s="80" t="s">
        <v>47</v>
      </c>
      <c r="B38" s="81" t="s">
        <v>59</v>
      </c>
      <c r="C38" s="81" t="s">
        <v>36</v>
      </c>
      <c r="D38" s="83" t="s">
        <v>65</v>
      </c>
      <c r="E38" s="82">
        <v>15000</v>
      </c>
    </row>
    <row r="39" spans="1:5" ht="24" thickBot="1">
      <c r="A39" s="76" t="s">
        <v>9</v>
      </c>
      <c r="B39" s="78"/>
      <c r="C39" s="77"/>
      <c r="D39" s="78"/>
      <c r="E39" s="79">
        <f>SUM(E28:E38)</f>
        <v>111000</v>
      </c>
    </row>
  </sheetData>
  <mergeCells count="4">
    <mergeCell ref="D5:E5"/>
    <mergeCell ref="A23:C23"/>
    <mergeCell ref="B25:C25"/>
    <mergeCell ref="B26:C26"/>
  </mergeCells>
  <phoneticPr fontId="14" type="noConversion"/>
  <pageMargins left="0.56000000000000005" right="0.39370078740157483" top="0.55000000000000004" bottom="0.4" header="0.31" footer="0.2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FMS 14</vt:lpstr>
    </vt:vector>
  </TitlesOfParts>
  <Company>MMZ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GREILLOVA_OE</dc:creator>
  <cp:lastModifiedBy>novosadova_kp</cp:lastModifiedBy>
  <cp:lastPrinted>2015-03-11T15:20:42Z</cp:lastPrinted>
  <dcterms:created xsi:type="dcterms:W3CDTF">2008-02-25T07:17:30Z</dcterms:created>
  <dcterms:modified xsi:type="dcterms:W3CDTF">2015-03-11T15:58:07Z</dcterms:modified>
</cp:coreProperties>
</file>